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23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Alexey B. Yavich</author>
  </authors>
  <commentList>
    <comment ref="AC3" authorId="0">
      <text>
        <r>
          <rPr>
            <b/>
            <sz val="8"/>
            <rFont val="Tahoma"/>
            <family val="0"/>
          </rPr>
          <t>Alexey B. Yavich:</t>
        </r>
        <r>
          <rPr>
            <sz val="8"/>
            <rFont val="Tahoma"/>
            <family val="0"/>
          </rPr>
          <t xml:space="preserve">
если нет отметок основных КП</t>
        </r>
      </text>
    </comment>
    <comment ref="AE3" authorId="0">
      <text>
        <r>
          <rPr>
            <b/>
            <sz val="8"/>
            <rFont val="Tahoma"/>
            <family val="0"/>
          </rPr>
          <t>Alexey B. Оба :</t>
        </r>
        <r>
          <rPr>
            <sz val="8"/>
            <rFont val="Tahoma"/>
            <family val="0"/>
          </rPr>
          <t xml:space="preserve">
фото-О</t>
        </r>
      </text>
    </comment>
    <comment ref="F3" authorId="0">
      <text>
        <r>
          <rPr>
            <b/>
            <sz val="8"/>
            <rFont val="Tahoma"/>
            <family val="0"/>
          </rPr>
          <t>Alexey B. Yavich:</t>
        </r>
        <r>
          <rPr>
            <sz val="8"/>
            <rFont val="Tahoma"/>
            <family val="0"/>
          </rPr>
          <t xml:space="preserve">
Нет отметки на КП с электронной отметкой</t>
        </r>
      </text>
    </comment>
  </commentList>
</comments>
</file>

<file path=xl/sharedStrings.xml><?xml version="1.0" encoding="utf-8"?>
<sst xmlns="http://schemas.openxmlformats.org/spreadsheetml/2006/main" count="497" uniqueCount="364">
  <si>
    <t>Экипаж №95</t>
  </si>
  <si>
    <t>95</t>
  </si>
  <si>
    <t>08:34:52</t>
  </si>
  <si>
    <t>Экипаж №80</t>
  </si>
  <si>
    <t>80</t>
  </si>
  <si>
    <t>08:13:05</t>
  </si>
  <si>
    <t>Экипаж №58</t>
  </si>
  <si>
    <t>58</t>
  </si>
  <si>
    <t>09:28:10</t>
  </si>
  <si>
    <t>Экипаж №88</t>
  </si>
  <si>
    <t>88</t>
  </si>
  <si>
    <t>07:56:11</t>
  </si>
  <si>
    <t>Экипаж №7</t>
  </si>
  <si>
    <t>7</t>
  </si>
  <si>
    <t>07:57:26</t>
  </si>
  <si>
    <t>Экипаж №118</t>
  </si>
  <si>
    <t>118</t>
  </si>
  <si>
    <t>03:39:11</t>
  </si>
  <si>
    <t>Экипаж №97</t>
  </si>
  <si>
    <t>97</t>
  </si>
  <si>
    <t>07:34:57</t>
  </si>
  <si>
    <t>Экипаж №104</t>
  </si>
  <si>
    <t>104</t>
  </si>
  <si>
    <t>08:04:57</t>
  </si>
  <si>
    <t>Экипаж №76</t>
  </si>
  <si>
    <t>76</t>
  </si>
  <si>
    <t>07:39:22</t>
  </si>
  <si>
    <t>Экипаж №5</t>
  </si>
  <si>
    <t>5</t>
  </si>
  <si>
    <t>08:27:38</t>
  </si>
  <si>
    <t>Экипаж №84</t>
  </si>
  <si>
    <t>84</t>
  </si>
  <si>
    <t>09:13:51</t>
  </si>
  <si>
    <t>Экипаж №89</t>
  </si>
  <si>
    <t>89</t>
  </si>
  <si>
    <t>09:23:01</t>
  </si>
  <si>
    <t>Экипаж №99</t>
  </si>
  <si>
    <t>99</t>
  </si>
  <si>
    <t>07:33:00</t>
  </si>
  <si>
    <t>Экипаж №113</t>
  </si>
  <si>
    <t>113</t>
  </si>
  <si>
    <t>09:29:38</t>
  </si>
  <si>
    <t>Экипаж №3</t>
  </si>
  <si>
    <t>3</t>
  </si>
  <si>
    <t>04:38:15</t>
  </si>
  <si>
    <t>Экипаж №12</t>
  </si>
  <si>
    <t>12</t>
  </si>
  <si>
    <t>07:40:32</t>
  </si>
  <si>
    <t>Экипаж №14а</t>
  </si>
  <si>
    <t>14</t>
  </si>
  <si>
    <t>05:56:06</t>
  </si>
  <si>
    <t>Экипаж №74</t>
  </si>
  <si>
    <t>74</t>
  </si>
  <si>
    <t>09:29:16</t>
  </si>
  <si>
    <t>Дорога Приключений 11.10.08</t>
  </si>
  <si>
    <t>домкрат</t>
  </si>
  <si>
    <t>стрельба</t>
  </si>
  <si>
    <t>фигурка</t>
  </si>
  <si>
    <t>фото-О</t>
  </si>
  <si>
    <t>лодки</t>
  </si>
  <si>
    <t>ориент.</t>
  </si>
  <si>
    <t>сетка</t>
  </si>
  <si>
    <t>старт</t>
  </si>
  <si>
    <t>финиш</t>
  </si>
  <si>
    <t>приход</t>
  </si>
  <si>
    <t>отсечка</t>
  </si>
  <si>
    <t>выполнение</t>
  </si>
  <si>
    <t>место</t>
  </si>
  <si>
    <t>Название команды</t>
  </si>
  <si>
    <t>Номер</t>
  </si>
  <si>
    <t>Время факт</t>
  </si>
  <si>
    <t>Отсечки</t>
  </si>
  <si>
    <t>Штраф Эл.</t>
  </si>
  <si>
    <t>Штраф Ру2</t>
  </si>
  <si>
    <t>Бонус Ру.</t>
  </si>
  <si>
    <t>время ТЭ*К</t>
  </si>
  <si>
    <t>Результат</t>
  </si>
  <si>
    <t>Экипаж №110</t>
  </si>
  <si>
    <t>110</t>
  </si>
  <si>
    <t>06:58:02</t>
  </si>
  <si>
    <t>Экипаж №54</t>
  </si>
  <si>
    <t>54</t>
  </si>
  <si>
    <t>06:16:38</t>
  </si>
  <si>
    <t>Экипаж №81</t>
  </si>
  <si>
    <t>81</t>
  </si>
  <si>
    <t>04:53:30</t>
  </si>
  <si>
    <t>Экипаж №117</t>
  </si>
  <si>
    <t>117</t>
  </si>
  <si>
    <t>10:09:51</t>
  </si>
  <si>
    <t>Экипаж №35</t>
  </si>
  <si>
    <t>35</t>
  </si>
  <si>
    <t>04:38:46</t>
  </si>
  <si>
    <t>Экипаж №61</t>
  </si>
  <si>
    <t>61</t>
  </si>
  <si>
    <t>04:54:58</t>
  </si>
  <si>
    <t>Экипаж №90</t>
  </si>
  <si>
    <t>90</t>
  </si>
  <si>
    <t>04:35:37</t>
  </si>
  <si>
    <t>Экипаж №48</t>
  </si>
  <si>
    <t>48</t>
  </si>
  <si>
    <t>08:28:28</t>
  </si>
  <si>
    <t>Экипаж №18</t>
  </si>
  <si>
    <t>18</t>
  </si>
  <si>
    <t>05:00:50</t>
  </si>
  <si>
    <t>Экипаж №56</t>
  </si>
  <si>
    <t>56</t>
  </si>
  <si>
    <t>05:30:02</t>
  </si>
  <si>
    <t>Экипаж №34</t>
  </si>
  <si>
    <t>34</t>
  </si>
  <si>
    <t>05:20:21</t>
  </si>
  <si>
    <t>Экипаж №29</t>
  </si>
  <si>
    <t>29</t>
  </si>
  <si>
    <t>05:25:14</t>
  </si>
  <si>
    <t>Экипаж №53</t>
  </si>
  <si>
    <t>53</t>
  </si>
  <si>
    <t>05:54:00</t>
  </si>
  <si>
    <t>Экипаж №39</t>
  </si>
  <si>
    <t>39</t>
  </si>
  <si>
    <t>05:30:37</t>
  </si>
  <si>
    <t>Экипаж №77</t>
  </si>
  <si>
    <t>77</t>
  </si>
  <si>
    <t>05:43:30</t>
  </si>
  <si>
    <t>Экипаж №26</t>
  </si>
  <si>
    <t>26</t>
  </si>
  <si>
    <t>05:30:59</t>
  </si>
  <si>
    <t>Экипаж №116</t>
  </si>
  <si>
    <t>116</t>
  </si>
  <si>
    <t>08:50:07</t>
  </si>
  <si>
    <t>Экипаж №32</t>
  </si>
  <si>
    <t>32</t>
  </si>
  <si>
    <t>05:46:59</t>
  </si>
  <si>
    <t>Экипаж №8</t>
  </si>
  <si>
    <t>8</t>
  </si>
  <si>
    <t>05:40:21</t>
  </si>
  <si>
    <t>Экипаж №2</t>
  </si>
  <si>
    <t>2</t>
  </si>
  <si>
    <t>04:58:57</t>
  </si>
  <si>
    <t>Экипаж №44</t>
  </si>
  <si>
    <t>44</t>
  </si>
  <si>
    <t>06:07:42</t>
  </si>
  <si>
    <t>Экипаж №102</t>
  </si>
  <si>
    <t>102</t>
  </si>
  <si>
    <t>05:51:36</t>
  </si>
  <si>
    <t>Экипаж №73</t>
  </si>
  <si>
    <t>73</t>
  </si>
  <si>
    <t>05:31:44</t>
  </si>
  <si>
    <t>Экипаж №9</t>
  </si>
  <si>
    <t>9</t>
  </si>
  <si>
    <t>06:05:09</t>
  </si>
  <si>
    <t>Экипаж №37</t>
  </si>
  <si>
    <t>37</t>
  </si>
  <si>
    <t>05:48:01</t>
  </si>
  <si>
    <t>Экипаж №98</t>
  </si>
  <si>
    <t>98</t>
  </si>
  <si>
    <t>05:39:38</t>
  </si>
  <si>
    <t>Экипаж №41</t>
  </si>
  <si>
    <t>41</t>
  </si>
  <si>
    <t>06:10:52</t>
  </si>
  <si>
    <t>Экипаж №11</t>
  </si>
  <si>
    <t>11</t>
  </si>
  <si>
    <t>06:30:23</t>
  </si>
  <si>
    <t>Экипаж №60</t>
  </si>
  <si>
    <t>60</t>
  </si>
  <si>
    <t>06:21:10</t>
  </si>
  <si>
    <t>Экипаж №17</t>
  </si>
  <si>
    <t>17</t>
  </si>
  <si>
    <t>05:45:17</t>
  </si>
  <si>
    <t>Экипаж №45</t>
  </si>
  <si>
    <t>45</t>
  </si>
  <si>
    <t>06:13:04</t>
  </si>
  <si>
    <t>Экипаж №15</t>
  </si>
  <si>
    <t>15</t>
  </si>
  <si>
    <t>05:58:17</t>
  </si>
  <si>
    <t>Экипаж №21</t>
  </si>
  <si>
    <t>21</t>
  </si>
  <si>
    <t>05:50:15</t>
  </si>
  <si>
    <t>Экипаж №70</t>
  </si>
  <si>
    <t>70</t>
  </si>
  <si>
    <t>07:52:40</t>
  </si>
  <si>
    <t>Экипаж №71</t>
  </si>
  <si>
    <t>71</t>
  </si>
  <si>
    <t>06:59:40</t>
  </si>
  <si>
    <t>Экипаж №19</t>
  </si>
  <si>
    <t>19</t>
  </si>
  <si>
    <t>06:35:06</t>
  </si>
  <si>
    <t>Экипаж №36</t>
  </si>
  <si>
    <t>36</t>
  </si>
  <si>
    <t>06:38:44</t>
  </si>
  <si>
    <t>Экипаж №93</t>
  </si>
  <si>
    <t>93</t>
  </si>
  <si>
    <t>06:44:14</t>
  </si>
  <si>
    <t>Экипаж №42</t>
  </si>
  <si>
    <t>42</t>
  </si>
  <si>
    <t>06:26:17</t>
  </si>
  <si>
    <t>Экипаж №24</t>
  </si>
  <si>
    <t>24</t>
  </si>
  <si>
    <t>06:50:10</t>
  </si>
  <si>
    <t>Экипаж №83</t>
  </si>
  <si>
    <t>83</t>
  </si>
  <si>
    <t>06:19:43</t>
  </si>
  <si>
    <t>Экипаж №33</t>
  </si>
  <si>
    <t>33</t>
  </si>
  <si>
    <t>05:57:44</t>
  </si>
  <si>
    <t>Экипаж №87</t>
  </si>
  <si>
    <t>87</t>
  </si>
  <si>
    <t>07:16:40</t>
  </si>
  <si>
    <t>Экипаж №6</t>
  </si>
  <si>
    <t>6</t>
  </si>
  <si>
    <t>06:28:25</t>
  </si>
  <si>
    <t>Экипаж №13</t>
  </si>
  <si>
    <t>13</t>
  </si>
  <si>
    <t>06:00:07</t>
  </si>
  <si>
    <t>Экипаж №40</t>
  </si>
  <si>
    <t>40</t>
  </si>
  <si>
    <t>06:15:57</t>
  </si>
  <si>
    <t>Экипаж №23</t>
  </si>
  <si>
    <t>23</t>
  </si>
  <si>
    <t>06:56:56</t>
  </si>
  <si>
    <t>Экипаж №65</t>
  </si>
  <si>
    <t>65</t>
  </si>
  <si>
    <t>06:37:55</t>
  </si>
  <si>
    <t>Экипаж №96</t>
  </si>
  <si>
    <t>96</t>
  </si>
  <si>
    <t>07:10:08</t>
  </si>
  <si>
    <t>Экипаж №67</t>
  </si>
  <si>
    <t>67</t>
  </si>
  <si>
    <t>06:48:24</t>
  </si>
  <si>
    <t>Экипаж №100</t>
  </si>
  <si>
    <t>100</t>
  </si>
  <si>
    <t>07:13:22</t>
  </si>
  <si>
    <t>Экипаж №66</t>
  </si>
  <si>
    <t>66</t>
  </si>
  <si>
    <t>06:52:41</t>
  </si>
  <si>
    <t>Экипаж №31</t>
  </si>
  <si>
    <t>31</t>
  </si>
  <si>
    <t>06:39:16</t>
  </si>
  <si>
    <t>Экипаж №1</t>
  </si>
  <si>
    <t>1</t>
  </si>
  <si>
    <t>06:28:36</t>
  </si>
  <si>
    <t>Экипаж №85</t>
  </si>
  <si>
    <t>85</t>
  </si>
  <si>
    <t>07:05:43</t>
  </si>
  <si>
    <t>Экипаж №72</t>
  </si>
  <si>
    <t>72</t>
  </si>
  <si>
    <t>06:58:46</t>
  </si>
  <si>
    <t>Экипаж №25</t>
  </si>
  <si>
    <t>25</t>
  </si>
  <si>
    <t>06:51:50</t>
  </si>
  <si>
    <t>Экипаж №55</t>
  </si>
  <si>
    <t>55</t>
  </si>
  <si>
    <t>07:18:37</t>
  </si>
  <si>
    <t>Экипаж №20</t>
  </si>
  <si>
    <t>20</t>
  </si>
  <si>
    <t>06:52:01</t>
  </si>
  <si>
    <t>Экипаж №16</t>
  </si>
  <si>
    <t>16</t>
  </si>
  <si>
    <t>06:00:20</t>
  </si>
  <si>
    <t>Экипаж №86</t>
  </si>
  <si>
    <t>86</t>
  </si>
  <si>
    <t>07:55:45</t>
  </si>
  <si>
    <t>Экипаж №69</t>
  </si>
  <si>
    <t>69</t>
  </si>
  <si>
    <t>07:04:20</t>
  </si>
  <si>
    <t>Экипаж №43</t>
  </si>
  <si>
    <t>43</t>
  </si>
  <si>
    <t>07:51:11</t>
  </si>
  <si>
    <t>Экипаж №68</t>
  </si>
  <si>
    <t>68</t>
  </si>
  <si>
    <t>07:45:45</t>
  </si>
  <si>
    <t>Экипаж №92</t>
  </si>
  <si>
    <t>92</t>
  </si>
  <si>
    <t>07:50:23</t>
  </si>
  <si>
    <t>Экипаж №22</t>
  </si>
  <si>
    <t>22</t>
  </si>
  <si>
    <t>07:00:18</t>
  </si>
  <si>
    <t>Экипаж №49</t>
  </si>
  <si>
    <t>49</t>
  </si>
  <si>
    <t>07:30:50</t>
  </si>
  <si>
    <t>Экипаж №47</t>
  </si>
  <si>
    <t>47</t>
  </si>
  <si>
    <t>07:49:35</t>
  </si>
  <si>
    <t>Экипаж №28</t>
  </si>
  <si>
    <t>28</t>
  </si>
  <si>
    <t>07:46:49</t>
  </si>
  <si>
    <t>Экипаж №27</t>
  </si>
  <si>
    <t>27</t>
  </si>
  <si>
    <t>07:36:39</t>
  </si>
  <si>
    <t>Экипаж №59</t>
  </si>
  <si>
    <t>59</t>
  </si>
  <si>
    <t>08:15:00</t>
  </si>
  <si>
    <t>Экипаж №91</t>
  </si>
  <si>
    <t>91</t>
  </si>
  <si>
    <t>07:45:34</t>
  </si>
  <si>
    <t>Экипаж №64</t>
  </si>
  <si>
    <t>64</t>
  </si>
  <si>
    <t>08:03:52</t>
  </si>
  <si>
    <t>Экипаж №63</t>
  </si>
  <si>
    <t>63</t>
  </si>
  <si>
    <t>07:57:53</t>
  </si>
  <si>
    <t>Экипаж №38</t>
  </si>
  <si>
    <t>38</t>
  </si>
  <si>
    <t>07:28:47</t>
  </si>
  <si>
    <t>Экипаж №10</t>
  </si>
  <si>
    <t>10</t>
  </si>
  <si>
    <t>08:11:05</t>
  </si>
  <si>
    <t>Экипаж №115</t>
  </si>
  <si>
    <t>115</t>
  </si>
  <si>
    <t>06:36:55</t>
  </si>
  <si>
    <t>Экипаж №50</t>
  </si>
  <si>
    <t>50</t>
  </si>
  <si>
    <t>07:31:24</t>
  </si>
  <si>
    <t>Экипаж №75</t>
  </si>
  <si>
    <t>75</t>
  </si>
  <si>
    <t>07:45:43</t>
  </si>
  <si>
    <t>Экипаж №82</t>
  </si>
  <si>
    <t>82</t>
  </si>
  <si>
    <t>08:45:46</t>
  </si>
  <si>
    <t>ШТРАФЫ</t>
  </si>
  <si>
    <t>БОНУСЫ</t>
  </si>
  <si>
    <t>ИТОГО</t>
  </si>
  <si>
    <t>руКП</t>
  </si>
  <si>
    <t>фото, 1х20,5х30</t>
  </si>
  <si>
    <t>ориент х20</t>
  </si>
  <si>
    <t>бонус, 14</t>
  </si>
  <si>
    <t>покупка</t>
  </si>
  <si>
    <t>оригами</t>
  </si>
  <si>
    <t>мульт</t>
  </si>
  <si>
    <t>ширина</t>
  </si>
  <si>
    <t>ф-люди</t>
  </si>
  <si>
    <t>ф-бонус</t>
  </si>
  <si>
    <t>узел</t>
  </si>
  <si>
    <t>перелом</t>
  </si>
  <si>
    <t>БОНУС</t>
  </si>
  <si>
    <t>СХОД</t>
  </si>
  <si>
    <t>Экипаж №14б</t>
  </si>
  <si>
    <t>Экипаж №30</t>
  </si>
  <si>
    <t>30</t>
  </si>
  <si>
    <t>Экипаж №46</t>
  </si>
  <si>
    <t>46</t>
  </si>
  <si>
    <t>51</t>
  </si>
  <si>
    <t>52</t>
  </si>
  <si>
    <t>Экипаж №57</t>
  </si>
  <si>
    <t>57</t>
  </si>
  <si>
    <t>Экипаж №62</t>
  </si>
  <si>
    <t>62</t>
  </si>
  <si>
    <t>Экипаж №78</t>
  </si>
  <si>
    <t>78</t>
  </si>
  <si>
    <t>79</t>
  </si>
  <si>
    <t>Экипаж №105</t>
  </si>
  <si>
    <t>105</t>
  </si>
  <si>
    <t>107</t>
  </si>
  <si>
    <t>Экипаж №107</t>
  </si>
  <si>
    <t>0:60:00</t>
  </si>
  <si>
    <t>Потеря ЧИПА</t>
  </si>
  <si>
    <t>Вне зачета</t>
  </si>
  <si>
    <t>5:30:00</t>
  </si>
  <si>
    <t>0:58:12</t>
  </si>
  <si>
    <t>4</t>
  </si>
  <si>
    <t>94</t>
  </si>
  <si>
    <t>отсечкиРУ</t>
  </si>
  <si>
    <t>фигурка, 1х5</t>
  </si>
  <si>
    <t>07:13:00</t>
  </si>
  <si>
    <t>07:09:07</t>
  </si>
  <si>
    <t>09:54:00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</si>
</sst>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400]h:mm:ss\ AM/PM"/>
    <numFmt numFmtId="166" formatCode="h:mm;@"/>
    <numFmt numFmtId="167" formatCode="h:mm:ss;@"/>
  </numFmts>
  <fonts count="10">
    <font>
      <sz val="10"/>
      <name val="Arial Cyr"/>
      <family val="0"/>
    </font>
    <font>
      <b/>
      <sz val="30"/>
      <name val="Courier New Cyr"/>
      <family val="3"/>
    </font>
    <font>
      <sz val="10"/>
      <name val="Courier New Cyr"/>
      <family val="3"/>
    </font>
    <font>
      <sz val="10"/>
      <name val="Arial Unicode MS"/>
      <family val="2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Courier New Cyr"/>
      <family val="0"/>
    </font>
    <font>
      <b/>
      <sz val="10"/>
      <name val="Courier New Cyr"/>
      <family val="3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1" xfId="0" applyFill="1" applyBorder="1" applyAlignment="1">
      <alignment horizontal="center" textRotation="90" wrapText="1"/>
    </xf>
    <xf numFmtId="49" fontId="2" fillId="0" borderId="0" xfId="0" applyNumberFormat="1" applyFont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167" fontId="4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2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164" fontId="0" fillId="0" borderId="1" xfId="0" applyNumberFormat="1" applyFill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167" fontId="4" fillId="2" borderId="0" xfId="0" applyNumberFormat="1" applyFont="1" applyFill="1" applyAlignment="1">
      <alignment/>
    </xf>
    <xf numFmtId="1" fontId="4" fillId="2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7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4" fontId="8" fillId="0" borderId="1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7" sqref="A77:A100"/>
    </sheetView>
  </sheetViews>
  <sheetFormatPr defaultColWidth="9.00390625" defaultRowHeight="12.75"/>
  <cols>
    <col min="1" max="1" width="5.00390625" style="3" customWidth="1"/>
    <col min="2" max="2" width="17.50390625" style="3" bestFit="1" customWidth="1"/>
    <col min="3" max="3" width="6.50390625" style="11" customWidth="1"/>
    <col min="4" max="4" width="11.00390625" style="11" customWidth="1"/>
    <col min="5" max="5" width="8.875" style="11" customWidth="1"/>
    <col min="6" max="6" width="11.375" style="11" customWidth="1"/>
    <col min="7" max="8" width="10.125" style="11" customWidth="1"/>
    <col min="9" max="9" width="10.50390625" style="11" customWidth="1"/>
    <col min="10" max="10" width="11.375" style="40" customWidth="1"/>
    <col min="11" max="13" width="10.50390625" style="11" customWidth="1"/>
    <col min="14" max="14" width="10.50390625" style="16" customWidth="1"/>
    <col min="15" max="16" width="10.50390625" style="11" customWidth="1"/>
    <col min="17" max="17" width="10.50390625" style="16" customWidth="1"/>
    <col min="18" max="21" width="10.50390625" style="11" customWidth="1"/>
    <col min="22" max="22" width="10.50390625" style="16" customWidth="1"/>
    <col min="23" max="25" width="10.50390625" style="3" customWidth="1"/>
    <col min="26" max="29" width="10.50390625" style="2" customWidth="1"/>
    <col min="30" max="30" width="12.125" style="2" customWidth="1"/>
    <col min="31" max="32" width="10.50390625" style="2" customWidth="1"/>
    <col min="33" max="33" width="12.50390625" style="3" customWidth="1"/>
    <col min="34" max="34" width="4.50390625" style="21" customWidth="1"/>
    <col min="35" max="35" width="10.50390625" style="21" customWidth="1"/>
    <col min="36" max="44" width="12.50390625" style="2" customWidth="1"/>
    <col min="45" max="46" width="12.50390625" style="3" hidden="1" customWidth="1"/>
    <col min="47" max="16384" width="12.50390625" style="3" customWidth="1"/>
  </cols>
  <sheetData>
    <row r="1" spans="1:32" ht="13.5" customHeight="1">
      <c r="A1" s="51" t="s">
        <v>54</v>
      </c>
      <c r="B1" s="52"/>
      <c r="C1" s="52"/>
      <c r="D1" s="52"/>
      <c r="E1" s="52"/>
      <c r="F1" s="52"/>
      <c r="G1" s="52"/>
      <c r="H1" s="52"/>
      <c r="I1" s="52"/>
      <c r="J1" s="53"/>
      <c r="K1" s="48" t="s">
        <v>55</v>
      </c>
      <c r="L1" s="48"/>
      <c r="M1" s="43" t="s">
        <v>56</v>
      </c>
      <c r="N1" s="44"/>
      <c r="O1" s="44"/>
      <c r="P1" s="57" t="s">
        <v>57</v>
      </c>
      <c r="Q1" s="58"/>
      <c r="R1" s="58"/>
      <c r="S1" s="48" t="s">
        <v>58</v>
      </c>
      <c r="T1" s="48"/>
      <c r="U1" s="43" t="s">
        <v>59</v>
      </c>
      <c r="V1" s="44"/>
      <c r="W1" s="44"/>
      <c r="X1" s="49" t="s">
        <v>60</v>
      </c>
      <c r="Y1" s="50"/>
      <c r="Z1" s="43" t="s">
        <v>61</v>
      </c>
      <c r="AA1" s="44"/>
      <c r="AB1" s="44"/>
      <c r="AC1" s="1"/>
      <c r="AD1" s="1"/>
      <c r="AE1" s="1"/>
      <c r="AF1" s="1"/>
    </row>
    <row r="2" spans="1:47" s="5" customFormat="1" ht="60" customHeight="1">
      <c r="A2" s="54"/>
      <c r="B2" s="55"/>
      <c r="C2" s="55"/>
      <c r="D2" s="55"/>
      <c r="E2" s="55"/>
      <c r="F2" s="55"/>
      <c r="G2" s="55"/>
      <c r="H2" s="55"/>
      <c r="I2" s="55"/>
      <c r="J2" s="56"/>
      <c r="K2" s="4" t="s">
        <v>62</v>
      </c>
      <c r="L2" s="4" t="s">
        <v>63</v>
      </c>
      <c r="M2" s="4" t="s">
        <v>64</v>
      </c>
      <c r="N2" s="28" t="s">
        <v>65</v>
      </c>
      <c r="O2" s="4" t="s">
        <v>66</v>
      </c>
      <c r="P2" s="4" t="s">
        <v>64</v>
      </c>
      <c r="Q2" s="28" t="s">
        <v>65</v>
      </c>
      <c r="R2" s="4" t="s">
        <v>66</v>
      </c>
      <c r="S2" s="4" t="s">
        <v>62</v>
      </c>
      <c r="T2" s="4" t="s">
        <v>63</v>
      </c>
      <c r="U2" s="4" t="s">
        <v>64</v>
      </c>
      <c r="V2" s="28" t="s">
        <v>65</v>
      </c>
      <c r="W2" s="4" t="s">
        <v>66</v>
      </c>
      <c r="X2" s="4" t="s">
        <v>62</v>
      </c>
      <c r="Y2" s="4" t="s">
        <v>63</v>
      </c>
      <c r="Z2" s="4" t="s">
        <v>64</v>
      </c>
      <c r="AA2" s="4" t="s">
        <v>65</v>
      </c>
      <c r="AB2" s="4" t="s">
        <v>66</v>
      </c>
      <c r="AC2" s="45" t="s">
        <v>317</v>
      </c>
      <c r="AD2" s="45"/>
      <c r="AE2" s="45"/>
      <c r="AF2" s="45"/>
      <c r="AG2" s="22"/>
      <c r="AH2" s="30"/>
      <c r="AI2" s="30"/>
      <c r="AJ2" s="46" t="s">
        <v>318</v>
      </c>
      <c r="AK2" s="46"/>
      <c r="AL2" s="46"/>
      <c r="AM2" s="46"/>
      <c r="AN2" s="46"/>
      <c r="AO2" s="46"/>
      <c r="AP2" s="46"/>
      <c r="AQ2" s="46"/>
      <c r="AR2" s="46"/>
      <c r="AS2" s="22" t="s">
        <v>319</v>
      </c>
      <c r="AT2"/>
      <c r="AU2"/>
    </row>
    <row r="3" spans="1:47" s="11" customFormat="1" ht="12.75">
      <c r="A3" s="6" t="s">
        <v>67</v>
      </c>
      <c r="B3" s="6" t="s">
        <v>68</v>
      </c>
      <c r="C3" s="6" t="s">
        <v>69</v>
      </c>
      <c r="D3" s="7" t="s">
        <v>70</v>
      </c>
      <c r="E3" s="7" t="s">
        <v>71</v>
      </c>
      <c r="F3" s="7" t="s">
        <v>72</v>
      </c>
      <c r="G3" s="7" t="s">
        <v>73</v>
      </c>
      <c r="H3" s="7" t="s">
        <v>74</v>
      </c>
      <c r="I3" s="7" t="s">
        <v>75</v>
      </c>
      <c r="J3" s="38" t="s">
        <v>76</v>
      </c>
      <c r="K3" s="8">
        <v>102</v>
      </c>
      <c r="L3" s="8">
        <v>102</v>
      </c>
      <c r="M3" s="9">
        <v>103</v>
      </c>
      <c r="N3" s="29"/>
      <c r="O3" s="9">
        <v>203</v>
      </c>
      <c r="P3" s="9">
        <v>104</v>
      </c>
      <c r="Q3" s="29"/>
      <c r="R3" s="9">
        <v>204</v>
      </c>
      <c r="S3" s="8">
        <v>105</v>
      </c>
      <c r="T3" s="8">
        <v>105</v>
      </c>
      <c r="U3" s="9">
        <v>117</v>
      </c>
      <c r="V3" s="29"/>
      <c r="W3" s="9">
        <v>217</v>
      </c>
      <c r="X3" s="9">
        <v>109</v>
      </c>
      <c r="Y3" s="10">
        <v>109</v>
      </c>
      <c r="Z3" s="9">
        <v>111</v>
      </c>
      <c r="AA3" s="9">
        <v>111</v>
      </c>
      <c r="AB3" s="9">
        <v>211</v>
      </c>
      <c r="AC3" s="23" t="s">
        <v>320</v>
      </c>
      <c r="AD3" s="23" t="s">
        <v>360</v>
      </c>
      <c r="AE3" s="23" t="s">
        <v>321</v>
      </c>
      <c r="AF3" s="23" t="s">
        <v>322</v>
      </c>
      <c r="AG3" s="22" t="s">
        <v>359</v>
      </c>
      <c r="AH3" s="47" t="s">
        <v>56</v>
      </c>
      <c r="AI3" s="47"/>
      <c r="AJ3" s="36" t="s">
        <v>323</v>
      </c>
      <c r="AK3" s="36" t="s">
        <v>324</v>
      </c>
      <c r="AL3" s="36" t="s">
        <v>325</v>
      </c>
      <c r="AM3" s="36" t="s">
        <v>326</v>
      </c>
      <c r="AN3" s="36" t="s">
        <v>327</v>
      </c>
      <c r="AO3" s="36" t="s">
        <v>328</v>
      </c>
      <c r="AP3" s="37" t="s">
        <v>329</v>
      </c>
      <c r="AQ3" s="36" t="s">
        <v>330</v>
      </c>
      <c r="AR3" s="36" t="s">
        <v>331</v>
      </c>
      <c r="AS3" s="22" t="s">
        <v>332</v>
      </c>
      <c r="AT3" s="24">
        <v>0.003472222222222222</v>
      </c>
      <c r="AU3"/>
    </row>
    <row r="4" spans="1:47" s="11" customFormat="1" ht="12.75">
      <c r="A4" s="35" t="s">
        <v>237</v>
      </c>
      <c r="B4" s="13" t="s">
        <v>92</v>
      </c>
      <c r="C4" s="14" t="s">
        <v>93</v>
      </c>
      <c r="D4" s="14" t="s">
        <v>94</v>
      </c>
      <c r="E4" s="15">
        <f>N4-M4+Q4-P4+V4-U4+AA4-Z4</f>
        <v>0.00915509259259259</v>
      </c>
      <c r="F4" s="15">
        <f>(7-COUNT(K4,M4,P4,S4,X4,Z4,U4))*"02:00:00"</f>
        <v>0</v>
      </c>
      <c r="G4" s="15">
        <f>AC4+AE4+AF4+AD4</f>
        <v>0</v>
      </c>
      <c r="H4" s="15">
        <f>AG4+AI4+AJ4+AK4+AL4+AM4+AN4+AP4+AQ4+AR4</f>
        <v>0.24027777777777942</v>
      </c>
      <c r="I4" s="15">
        <f>(L4-K4)*4+(R4-Q4)*9+(T4-S4)*1+(W4-V4)*4+(Y4-X4)*1</f>
        <v>0.052615740740740595</v>
      </c>
      <c r="J4" s="39">
        <f>D4-E4+F4+G4-H4+I4</f>
        <v>0.008020833333331555</v>
      </c>
      <c r="K4" s="16">
        <v>0.02758101851851852</v>
      </c>
      <c r="L4" s="16">
        <v>0.028414351851851847</v>
      </c>
      <c r="M4" s="16">
        <v>0.0352662037037037</v>
      </c>
      <c r="N4" s="16">
        <v>0.0352662037037037</v>
      </c>
      <c r="O4" s="16">
        <v>0.03747685185185185</v>
      </c>
      <c r="P4" s="16">
        <v>0.03912037037037037</v>
      </c>
      <c r="Q4" s="16">
        <v>0.040844907407407406</v>
      </c>
      <c r="R4" s="16">
        <v>0.04143518518518518</v>
      </c>
      <c r="S4" s="16">
        <v>0.049918981481481474</v>
      </c>
      <c r="T4" s="16">
        <v>0.053657407407407404</v>
      </c>
      <c r="U4" s="16">
        <v>0.10216435185185185</v>
      </c>
      <c r="V4" s="16">
        <v>0.10752314814814816</v>
      </c>
      <c r="W4" s="16">
        <v>0.11430555555555555</v>
      </c>
      <c r="X4" s="16">
        <v>0.13587962962962963</v>
      </c>
      <c r="Y4" s="16">
        <v>0.14898148148148146</v>
      </c>
      <c r="Z4" s="19">
        <v>0.17239583333333333</v>
      </c>
      <c r="AA4" s="19">
        <v>0.1744675925925926</v>
      </c>
      <c r="AB4" s="19">
        <v>0.17530092592592594</v>
      </c>
      <c r="AC4"/>
      <c r="AD4"/>
      <c r="AE4"/>
      <c r="AF4"/>
      <c r="AG4" s="32"/>
      <c r="AH4" s="31">
        <v>4</v>
      </c>
      <c r="AI4" s="24">
        <f>AH4*AT$3</f>
        <v>0.013888888888888888</v>
      </c>
      <c r="AJ4" s="24">
        <v>0.08333333333333333</v>
      </c>
      <c r="AK4" s="24">
        <v>0.0208333333333333</v>
      </c>
      <c r="AL4" s="24">
        <v>0.0208333333333351</v>
      </c>
      <c r="AM4" s="24">
        <v>0.007638888888888889</v>
      </c>
      <c r="AN4">
        <v>0</v>
      </c>
      <c r="AO4">
        <v>15</v>
      </c>
      <c r="AP4" s="25">
        <f>AT4*AO4</f>
        <v>0.0520833333333333</v>
      </c>
      <c r="AQ4" s="24">
        <v>0.0208333333333333</v>
      </c>
      <c r="AR4" s="24">
        <v>0.0208333333333333</v>
      </c>
      <c r="AS4" s="22">
        <f>AJ4+AK4+AL4+AM4+AN4+AP4+AQ4+AR4</f>
        <v>0.22638888888889053</v>
      </c>
      <c r="AT4" s="25">
        <v>0.00347222222222222</v>
      </c>
      <c r="AU4"/>
    </row>
    <row r="5" spans="1:47" ht="12.75">
      <c r="A5" s="35" t="s">
        <v>135</v>
      </c>
      <c r="B5" s="13" t="s">
        <v>95</v>
      </c>
      <c r="C5" s="14" t="s">
        <v>96</v>
      </c>
      <c r="D5" s="14" t="s">
        <v>97</v>
      </c>
      <c r="E5" s="15">
        <f>N5-M5+Q5-P5+V5-U5+AA5-Z5</f>
        <v>0.0159259259259259</v>
      </c>
      <c r="F5" s="15">
        <f>(7-COUNT(K5,M5,P5,S5,X5,Z5,U5))*"02:00:00"</f>
        <v>0</v>
      </c>
      <c r="G5" s="15">
        <f>AC5+AE5+AF5+AD5</f>
        <v>0</v>
      </c>
      <c r="H5" s="15">
        <f>AG5+AI5+AJ5+AK5+AL5+AM5+AN5+AP5+AQ5+AR5</f>
        <v>0.22569444444444609</v>
      </c>
      <c r="I5" s="15">
        <f>(L5-K5)*4+(R5-Q5)*9+(T5-S5)*1+(W5-V5)*4+(Y5-X5)*1</f>
        <v>0.0766550925925926</v>
      </c>
      <c r="J5" s="39">
        <f>D5-E5+F5+G5-H5+I5</f>
        <v>0.026435185185183563</v>
      </c>
      <c r="K5" s="16">
        <v>0.026574074074074073</v>
      </c>
      <c r="L5" s="16">
        <v>0.027604166666666666</v>
      </c>
      <c r="M5" s="16">
        <v>0.036111111111111115</v>
      </c>
      <c r="N5" s="16">
        <v>0.036111111111111115</v>
      </c>
      <c r="O5" s="16">
        <v>0.03771990740740741</v>
      </c>
      <c r="P5" s="16">
        <v>0.03893518518518519</v>
      </c>
      <c r="Q5" s="16">
        <v>0.04954861111111111</v>
      </c>
      <c r="R5" s="16">
        <v>0.05002314814814815</v>
      </c>
      <c r="S5" s="16">
        <v>0.05694444444444444</v>
      </c>
      <c r="T5" s="16">
        <v>0.06572916666666667</v>
      </c>
      <c r="U5" s="16">
        <v>0.09894675925925926</v>
      </c>
      <c r="V5" s="16">
        <v>0.09894675925925926</v>
      </c>
      <c r="W5" s="16">
        <v>0.11047453703703704</v>
      </c>
      <c r="X5" s="16">
        <v>0.12905092592592593</v>
      </c>
      <c r="Y5" s="16">
        <v>0.1424189814814815</v>
      </c>
      <c r="Z5" s="19">
        <v>0.15840277777777778</v>
      </c>
      <c r="AA5" s="19">
        <v>0.16371527777777778</v>
      </c>
      <c r="AB5" s="19">
        <v>0.1647800925925926</v>
      </c>
      <c r="AC5"/>
      <c r="AD5"/>
      <c r="AE5" s="27"/>
      <c r="AF5"/>
      <c r="AG5" s="32"/>
      <c r="AH5" s="31">
        <v>4</v>
      </c>
      <c r="AI5" s="24">
        <f>AH5*AT$3</f>
        <v>0.013888888888888888</v>
      </c>
      <c r="AJ5" s="24">
        <v>0.08333333333333333</v>
      </c>
      <c r="AK5" s="24">
        <v>0.0208333333333333</v>
      </c>
      <c r="AL5" s="24">
        <v>0.0208333333333351</v>
      </c>
      <c r="AM5" s="24">
        <v>0.017361111111111112</v>
      </c>
      <c r="AN5">
        <v>0</v>
      </c>
      <c r="AO5">
        <v>8</v>
      </c>
      <c r="AP5" s="25">
        <f>AT5*AO5</f>
        <v>0.02777777777777776</v>
      </c>
      <c r="AQ5" s="24">
        <v>0.0208333333333333</v>
      </c>
      <c r="AR5" s="24">
        <v>0.0208333333333333</v>
      </c>
      <c r="AS5" s="22">
        <f>AJ5+AK5+AL5+AM5+AN5+AP5+AQ5+AR5</f>
        <v>0.2118055555555572</v>
      </c>
      <c r="AT5" s="25">
        <v>0.00347222222222222</v>
      </c>
      <c r="AU5"/>
    </row>
    <row r="6" spans="1:47" ht="12.75">
      <c r="A6" s="35" t="s">
        <v>43</v>
      </c>
      <c r="B6" s="13" t="s">
        <v>89</v>
      </c>
      <c r="C6" s="14" t="s">
        <v>90</v>
      </c>
      <c r="D6" s="14" t="s">
        <v>91</v>
      </c>
      <c r="E6" s="15">
        <f>N6-M6+Q6-P6+V6-U6+AA6-Z6</f>
        <v>0.006874999999999992</v>
      </c>
      <c r="F6" s="15">
        <f>(7-COUNT(K6,M6,P6,S6,X6,Z6,U6))*"02:00:00"</f>
        <v>0</v>
      </c>
      <c r="G6" s="15">
        <f>AC6+AE6+AF6+AD6</f>
        <v>0</v>
      </c>
      <c r="H6" s="15">
        <f>AG6+AI6+AJ6+AK6+AL6+AM6+AN6+AP6+AQ6+AR6</f>
        <v>0.20694444444444532</v>
      </c>
      <c r="I6" s="15">
        <f>(L6-K6)*4+(R6-Q6)*9+(T6-S6)*1+(W6-V6)*4+(Y6-X6)*1</f>
        <v>0.05245370370370366</v>
      </c>
      <c r="J6" s="39">
        <f>D6-E6+F6+G6-H6+I6</f>
        <v>0.03222222222222131</v>
      </c>
      <c r="K6" s="16">
        <v>0.021388888888888888</v>
      </c>
      <c r="L6" s="16">
        <v>0.022650462962962966</v>
      </c>
      <c r="M6" s="16">
        <v>0.02934027777777778</v>
      </c>
      <c r="N6" s="16">
        <v>0.02934027777777778</v>
      </c>
      <c r="O6" s="16">
        <v>0.030474537037037036</v>
      </c>
      <c r="P6" s="16">
        <v>0.03162037037037037</v>
      </c>
      <c r="Q6" s="16">
        <v>0.03755787037037037</v>
      </c>
      <c r="R6" s="16">
        <v>0.038078703703703705</v>
      </c>
      <c r="S6" s="16">
        <v>0.04405092592592593</v>
      </c>
      <c r="T6" s="16">
        <v>0.05019675925925926</v>
      </c>
      <c r="U6" s="16">
        <v>0.09827546296296297</v>
      </c>
      <c r="V6" s="16">
        <v>0.09827546296296297</v>
      </c>
      <c r="W6" s="16">
        <v>0.10504629629629629</v>
      </c>
      <c r="X6" s="16">
        <v>0.13747685185185185</v>
      </c>
      <c r="Y6" s="16">
        <v>0.1469675925925926</v>
      </c>
      <c r="Z6" s="19">
        <v>0.16145833333333334</v>
      </c>
      <c r="AA6" s="19">
        <v>0.16239583333333332</v>
      </c>
      <c r="AB6" s="19">
        <v>0.16306712962962963</v>
      </c>
      <c r="AC6"/>
      <c r="AD6"/>
      <c r="AE6"/>
      <c r="AF6"/>
      <c r="AG6" s="32"/>
      <c r="AH6" s="31">
        <v>1</v>
      </c>
      <c r="AI6" s="24">
        <f>AH6*AT$3</f>
        <v>0.003472222222222222</v>
      </c>
      <c r="AJ6" s="24">
        <v>0.08333333333333333</v>
      </c>
      <c r="AK6" s="24">
        <v>0.0208333333333333</v>
      </c>
      <c r="AL6" s="24">
        <v>0.0208333333333343</v>
      </c>
      <c r="AM6" s="24">
        <v>0.0125</v>
      </c>
      <c r="AN6">
        <v>0</v>
      </c>
      <c r="AO6">
        <v>7</v>
      </c>
      <c r="AP6" s="25">
        <f>AT6*AO6</f>
        <v>0.02430555555555554</v>
      </c>
      <c r="AQ6" s="24">
        <v>0.0208333333333333</v>
      </c>
      <c r="AR6" s="24">
        <v>0.0208333333333333</v>
      </c>
      <c r="AS6" s="22">
        <f>AJ6+AK6+AL6+AM6+AN6+AP6+AQ6+AR6</f>
        <v>0.2034722222222231</v>
      </c>
      <c r="AT6" s="25">
        <v>0.00347222222222222</v>
      </c>
      <c r="AU6"/>
    </row>
    <row r="7" spans="1:47" ht="13.5">
      <c r="A7" s="34" t="s">
        <v>357</v>
      </c>
      <c r="B7" s="13" t="s">
        <v>107</v>
      </c>
      <c r="C7" s="14" t="s">
        <v>108</v>
      </c>
      <c r="D7" s="14" t="s">
        <v>109</v>
      </c>
      <c r="E7" s="15">
        <f>N7-M7+Q7-P7+V7-U7+AA7-Z7</f>
        <v>0.00708333333333333</v>
      </c>
      <c r="F7" s="15">
        <f>(7-COUNT(K7,M7,P7,S7,X7,Z7,U7))*"02:00:00"</f>
        <v>0</v>
      </c>
      <c r="G7" s="15">
        <f>AC7+AE7+AF7+AD7</f>
        <v>0</v>
      </c>
      <c r="H7" s="15">
        <f>AG7+AI7+AJ7+AK7+AL7+AM7+AN7+AP7+AQ7+AR7</f>
        <v>0.222222222222223</v>
      </c>
      <c r="I7" s="15">
        <f>(L7-K7)*4+(R7-Q7)*9+(T7-S7)*1+(W7-V7)*4+(Y7-X7)*1</f>
        <v>0.06668981481481484</v>
      </c>
      <c r="J7" s="39">
        <f>D7-E7+F7+G7-H7+I7</f>
        <v>0.0598495370370363</v>
      </c>
      <c r="K7" s="16">
        <v>0.02199074074074074</v>
      </c>
      <c r="L7" s="16">
        <v>0.022662037037037036</v>
      </c>
      <c r="M7" s="16">
        <v>0.030416666666666665</v>
      </c>
      <c r="N7" s="16">
        <v>0.030416666666666665</v>
      </c>
      <c r="O7" s="16">
        <v>0.031747685185185184</v>
      </c>
      <c r="P7" s="16">
        <v>0.03297453703703704</v>
      </c>
      <c r="Q7" s="16">
        <v>0.03805555555555556</v>
      </c>
      <c r="R7" s="16">
        <v>0.03878472222222223</v>
      </c>
      <c r="S7" s="16">
        <v>0.04635416666666667</v>
      </c>
      <c r="T7" s="16">
        <v>0.05125</v>
      </c>
      <c r="U7" s="16">
        <v>0.10502314814814816</v>
      </c>
      <c r="V7" s="16">
        <v>0.10502314814814816</v>
      </c>
      <c r="W7" s="16">
        <v>0.11569444444444445</v>
      </c>
      <c r="X7" s="16">
        <v>0.15761574074074072</v>
      </c>
      <c r="Y7" s="16">
        <v>0.16747685185185188</v>
      </c>
      <c r="Z7" s="19">
        <v>0.18502314814814813</v>
      </c>
      <c r="AA7" s="19">
        <v>0.18702546296296296</v>
      </c>
      <c r="AB7" s="19">
        <v>0.1878472222222222</v>
      </c>
      <c r="AC7"/>
      <c r="AD7"/>
      <c r="AE7"/>
      <c r="AF7"/>
      <c r="AG7" s="32"/>
      <c r="AH7" s="31">
        <v>3</v>
      </c>
      <c r="AI7" s="24">
        <f>AH7*AT$3</f>
        <v>0.010416666666666666</v>
      </c>
      <c r="AJ7" s="24">
        <v>0.08333333333333333</v>
      </c>
      <c r="AK7" s="24">
        <v>0.0208333333333333</v>
      </c>
      <c r="AL7" s="24">
        <v>0.0208333333333342</v>
      </c>
      <c r="AM7" s="24">
        <v>0.010416666666666666</v>
      </c>
      <c r="AN7">
        <v>0</v>
      </c>
      <c r="AO7">
        <v>10</v>
      </c>
      <c r="AP7" s="25">
        <f>AT7*AO7</f>
        <v>0.034722222222222196</v>
      </c>
      <c r="AQ7" s="24">
        <v>0.0208333333333333</v>
      </c>
      <c r="AR7" s="24">
        <v>0.0208333333333333</v>
      </c>
      <c r="AS7" s="22">
        <f>AJ7+AK7+AL7+AM7+AN7+AP7+AQ7+AR7</f>
        <v>0.2118055555555563</v>
      </c>
      <c r="AT7" s="25">
        <v>0.00347222222222222</v>
      </c>
      <c r="AU7"/>
    </row>
    <row r="8" spans="1:47" ht="13.5">
      <c r="A8" s="41" t="s">
        <v>28</v>
      </c>
      <c r="B8" s="13" t="s">
        <v>104</v>
      </c>
      <c r="C8" s="14" t="s">
        <v>105</v>
      </c>
      <c r="D8" s="14" t="s">
        <v>106</v>
      </c>
      <c r="E8" s="15">
        <f>N8-M8+Q8-P8+V8-U8+AA8-Z8</f>
        <v>0.01070601851851849</v>
      </c>
      <c r="F8" s="15">
        <f>(7-COUNT(K8,M8,P8,S8,X8,Z8,U8))*"02:00:00"</f>
        <v>0</v>
      </c>
      <c r="G8" s="15">
        <f>AC8+AE8+AF8+AD8</f>
        <v>0</v>
      </c>
      <c r="H8" s="15">
        <f>AG8+AI8+AJ8+AK8+AL8+AM8+AN8+AP8+AQ8+AR8</f>
        <v>0.22013888888889055</v>
      </c>
      <c r="I8" s="15">
        <f>(L8-K8)*4+(R8-Q8)*9+(T8-S8)*1+(W8-V8)*4+(Y8-X8)*1</f>
        <v>0.06315972222222227</v>
      </c>
      <c r="J8" s="39">
        <f>D8-E8+F8+G8-H8+I8</f>
        <v>0.06150462962962805</v>
      </c>
      <c r="K8" s="16">
        <v>0.0253125</v>
      </c>
      <c r="L8" s="16">
        <v>0.026863425925925926</v>
      </c>
      <c r="M8" s="16">
        <v>0.03392361111111111</v>
      </c>
      <c r="N8" s="16">
        <v>0.03392361111111111</v>
      </c>
      <c r="O8" s="16">
        <v>0.035115740740740746</v>
      </c>
      <c r="P8" s="16">
        <v>0.03681712962962963</v>
      </c>
      <c r="Q8" s="16">
        <v>0.03841435185185185</v>
      </c>
      <c r="R8" s="16">
        <v>0.03894675925925926</v>
      </c>
      <c r="S8" s="16">
        <v>0.047824074074074074</v>
      </c>
      <c r="T8" s="16">
        <v>0.05564814814814815</v>
      </c>
      <c r="U8" s="16">
        <v>0.11540509259259259</v>
      </c>
      <c r="V8" s="16">
        <v>0.12152777777777778</v>
      </c>
      <c r="W8" s="16">
        <v>0.12895833333333334</v>
      </c>
      <c r="X8" s="16">
        <v>0.15618055555555554</v>
      </c>
      <c r="Y8" s="16">
        <v>0.17079861111111114</v>
      </c>
      <c r="Z8" s="19">
        <v>0.18905092592592596</v>
      </c>
      <c r="AA8" s="19">
        <v>0.19203703703703703</v>
      </c>
      <c r="AB8" s="19">
        <v>0.19296296296296298</v>
      </c>
      <c r="AC8"/>
      <c r="AD8"/>
      <c r="AE8"/>
      <c r="AF8"/>
      <c r="AG8" s="32"/>
      <c r="AH8" s="31">
        <v>1</v>
      </c>
      <c r="AI8" s="24">
        <f>AH8*AT$3</f>
        <v>0.003472222222222222</v>
      </c>
      <c r="AJ8" s="24">
        <v>0.08333333333333333</v>
      </c>
      <c r="AK8" s="24">
        <v>0.0208333333333333</v>
      </c>
      <c r="AL8" s="24">
        <v>0.0208333333333351</v>
      </c>
      <c r="AM8" s="24">
        <v>0.01875</v>
      </c>
      <c r="AN8">
        <v>0</v>
      </c>
      <c r="AO8">
        <v>9</v>
      </c>
      <c r="AP8" s="25">
        <f>AT8*AO8</f>
        <v>0.03124999999999998</v>
      </c>
      <c r="AQ8" s="24">
        <v>0.0208333333333333</v>
      </c>
      <c r="AR8" s="24">
        <v>0.0208333333333333</v>
      </c>
      <c r="AS8" s="22">
        <f>AJ8+AK8+AL8+AM8+AN8+AP8+AQ8+AR8</f>
        <v>0.21666666666666828</v>
      </c>
      <c r="AT8" s="25">
        <v>0.00347222222222222</v>
      </c>
      <c r="AU8"/>
    </row>
    <row r="9" spans="1:47" ht="13.5">
      <c r="A9" s="34" t="s">
        <v>207</v>
      </c>
      <c r="B9" s="13" t="s">
        <v>83</v>
      </c>
      <c r="C9" s="14" t="s">
        <v>84</v>
      </c>
      <c r="D9" s="14" t="s">
        <v>85</v>
      </c>
      <c r="E9" s="15">
        <f>N9-M9+Q9-P9+V9-U9+AA9-Z9</f>
        <v>0.0062500000000000056</v>
      </c>
      <c r="F9" s="15">
        <f>(7-COUNT(K9,M9,P9,S9,X9,Z9,U9))*"02:00:00"</f>
        <v>0</v>
      </c>
      <c r="G9" s="15">
        <f>AC9+AE9+AF9+AD9</f>
        <v>0</v>
      </c>
      <c r="H9" s="15">
        <f>AG9+AI9+AJ9+AK9+AL9+AM9+AN9+AP9+AQ9+AR9</f>
        <v>0.21666666666666834</v>
      </c>
      <c r="I9" s="15">
        <f>(L9-K9)*4+(R9-Q9)*9+(T9-S9)*1+(W9-V9)*4+(Y9-X9)*1</f>
        <v>0.0852430555555557</v>
      </c>
      <c r="J9" s="39">
        <f>D9-E9+F9+G9-H9+I9</f>
        <v>0.0661458333333318</v>
      </c>
      <c r="K9" s="16">
        <v>0.02496527777777778</v>
      </c>
      <c r="L9" s="16">
        <v>0.02826388888888889</v>
      </c>
      <c r="M9" s="16">
        <v>0.03515046296296296</v>
      </c>
      <c r="N9" s="16">
        <v>0.03515046296296296</v>
      </c>
      <c r="O9" s="16">
        <v>0.03778935185185185</v>
      </c>
      <c r="P9" s="16">
        <v>0.06010416666666666</v>
      </c>
      <c r="Q9" s="16">
        <v>0.06520833333333333</v>
      </c>
      <c r="R9" s="16">
        <v>0.06648148148148149</v>
      </c>
      <c r="S9" s="16">
        <v>0.07899305555555557</v>
      </c>
      <c r="T9" s="16">
        <v>0.08732638888888888</v>
      </c>
      <c r="U9" s="16">
        <v>0.11159722222222222</v>
      </c>
      <c r="V9" s="16">
        <v>0.11159722222222222</v>
      </c>
      <c r="W9" s="16">
        <v>0.12030092592592594</v>
      </c>
      <c r="X9" s="16">
        <v>0.1479513888888889</v>
      </c>
      <c r="Y9" s="16">
        <v>0.16539351851851852</v>
      </c>
      <c r="Z9" s="19">
        <v>0.17849537037037036</v>
      </c>
      <c r="AA9" s="19">
        <v>0.1796412037037037</v>
      </c>
      <c r="AB9" s="19">
        <v>0.18105324074074072</v>
      </c>
      <c r="AC9"/>
      <c r="AD9"/>
      <c r="AE9"/>
      <c r="AF9" s="27"/>
      <c r="AG9" s="32"/>
      <c r="AH9" s="31">
        <v>1</v>
      </c>
      <c r="AI9" s="24">
        <f>AH9*AT$3</f>
        <v>0.003472222222222222</v>
      </c>
      <c r="AJ9" s="24">
        <v>0.08333333333333333</v>
      </c>
      <c r="AK9" s="24">
        <v>0.0208333333333333</v>
      </c>
      <c r="AL9" s="24">
        <v>0.0208333333333351</v>
      </c>
      <c r="AM9" s="24">
        <v>0.01875</v>
      </c>
      <c r="AN9">
        <v>0</v>
      </c>
      <c r="AO9">
        <v>8</v>
      </c>
      <c r="AP9" s="25">
        <f>AT9*AO9</f>
        <v>0.02777777777777776</v>
      </c>
      <c r="AQ9" s="24">
        <v>0.0208333333333333</v>
      </c>
      <c r="AR9" s="24">
        <v>0.0208333333333333</v>
      </c>
      <c r="AS9" s="22">
        <f>AJ9+AK9+AL9+AM9+AN9+AP9+AQ9+AR9</f>
        <v>0.21319444444444607</v>
      </c>
      <c r="AT9" s="25">
        <v>0.00347222222222222</v>
      </c>
      <c r="AU9"/>
    </row>
    <row r="10" spans="1:47" ht="13.5">
      <c r="A10" s="41" t="s">
        <v>13</v>
      </c>
      <c r="B10" s="13" t="s">
        <v>101</v>
      </c>
      <c r="C10" s="14" t="s">
        <v>102</v>
      </c>
      <c r="D10" s="14" t="s">
        <v>103</v>
      </c>
      <c r="E10" s="15">
        <f>N10-M10+Q10-P10+V10-U10+AA10-Z10</f>
        <v>0.0036921296296296424</v>
      </c>
      <c r="F10" s="15">
        <f>(7-COUNT(K10,M10,P10,S10,X10,Z10,U10))*"02:00:00"</f>
        <v>0</v>
      </c>
      <c r="G10" s="15">
        <f>AC10+AE10+AF10+AD10</f>
        <v>0</v>
      </c>
      <c r="H10" s="15">
        <f>AG10+AI10+AJ10+AK10+AL10+AM10+AN10+AP10+AQ10+AR10</f>
        <v>0.2138888888888889</v>
      </c>
      <c r="I10" s="15">
        <f>(L10-K10)*4+(R10-Q10)*9+(T10-S10)*1+(W10-V10)*4+(Y10-X10)*1</f>
        <v>0.0761574074074073</v>
      </c>
      <c r="J10" s="39">
        <f>D10-E10+F10+G10-H10+I10</f>
        <v>0.06748842592592581</v>
      </c>
      <c r="K10" s="16">
        <v>0.023541666666666666</v>
      </c>
      <c r="L10" s="16">
        <v>0.024259259259259258</v>
      </c>
      <c r="M10" s="16">
        <v>0.03090277777777778</v>
      </c>
      <c r="N10" s="16">
        <v>0.03090277777777778</v>
      </c>
      <c r="O10" s="16">
        <v>0.03263888888888889</v>
      </c>
      <c r="P10" s="16">
        <v>0.03380787037037037</v>
      </c>
      <c r="Q10" s="16">
        <v>0.035833333333333335</v>
      </c>
      <c r="R10" s="16">
        <v>0.036828703703703704</v>
      </c>
      <c r="S10" s="16">
        <v>0.04412037037037037</v>
      </c>
      <c r="T10" s="16">
        <v>0.05094907407407407</v>
      </c>
      <c r="U10" s="16">
        <v>0.09912037037037037</v>
      </c>
      <c r="V10" s="16">
        <v>0.09912037037037037</v>
      </c>
      <c r="W10" s="16">
        <v>0.10670138888888887</v>
      </c>
      <c r="X10" s="16">
        <v>0.1345138888888889</v>
      </c>
      <c r="Y10" s="16">
        <v>0.16168981481481481</v>
      </c>
      <c r="Z10" s="19">
        <v>0.17753472222222222</v>
      </c>
      <c r="AA10" s="19">
        <v>0.1792013888888889</v>
      </c>
      <c r="AB10" s="19">
        <v>0.18063657407407407</v>
      </c>
      <c r="AC10" s="27"/>
      <c r="AD10" s="27"/>
      <c r="AE10"/>
      <c r="AF10"/>
      <c r="AG10" s="32"/>
      <c r="AH10" s="31">
        <v>3</v>
      </c>
      <c r="AI10" s="24">
        <f>AH10*AT$3</f>
        <v>0.010416666666666666</v>
      </c>
      <c r="AJ10" s="24">
        <v>0.08333333333333333</v>
      </c>
      <c r="AK10" s="24">
        <v>0.0208333333333333</v>
      </c>
      <c r="AL10" s="24">
        <v>0.0208333333333334</v>
      </c>
      <c r="AM10" s="24">
        <v>0.0125</v>
      </c>
      <c r="AN10">
        <v>0</v>
      </c>
      <c r="AO10">
        <v>7</v>
      </c>
      <c r="AP10" s="25">
        <f>AT10*AO10</f>
        <v>0.02430555555555554</v>
      </c>
      <c r="AQ10" s="24">
        <v>0.0208333333333333</v>
      </c>
      <c r="AR10" s="24">
        <v>0.0208333333333333</v>
      </c>
      <c r="AS10" s="22">
        <f>AJ10+AK10+AL10+AM10+AN10+AP10+AQ10+AR10</f>
        <v>0.20347222222222222</v>
      </c>
      <c r="AT10" s="25">
        <v>0.00347222222222222</v>
      </c>
      <c r="AU10"/>
    </row>
    <row r="11" spans="1:47" ht="13.5">
      <c r="A11" s="34" t="s">
        <v>132</v>
      </c>
      <c r="B11" s="13" t="s">
        <v>143</v>
      </c>
      <c r="C11" s="14" t="s">
        <v>144</v>
      </c>
      <c r="D11" s="14" t="s">
        <v>145</v>
      </c>
      <c r="E11" s="15">
        <f>N11-M11+Q11-P11+V11-U11+AA11-Z11</f>
        <v>0.008946759259259224</v>
      </c>
      <c r="F11" s="15">
        <f>(7-COUNT(K11,M11,P11,S11,X11,Z11,U11))*"02:00:00"</f>
        <v>0</v>
      </c>
      <c r="G11" s="15">
        <f>AC11+AE11+AF11+AD11</f>
        <v>0</v>
      </c>
      <c r="H11" s="15">
        <f>AG11+AI11+AJ11+AK11+AL11+AM11+AN11+AP11+AQ11+AR11</f>
        <v>0.24027777777777942</v>
      </c>
      <c r="I11" s="15">
        <f>(L11-K11)*4+(R11-Q11)*9+(T11-S11)*1+(W11-V11)*4+(Y11-X11)*1</f>
        <v>0.09326388888888897</v>
      </c>
      <c r="J11" s="39">
        <f>D11-E11+F11+G11-H11+I11</f>
        <v>0.07440972222222068</v>
      </c>
      <c r="K11" s="16">
        <v>0.02568287037037037</v>
      </c>
      <c r="L11" s="16">
        <v>0.028657407407407406</v>
      </c>
      <c r="M11" s="16">
        <v>0.0359837962962963</v>
      </c>
      <c r="N11" s="16">
        <v>0.0359837962962963</v>
      </c>
      <c r="O11" s="16">
        <v>0.037986111111111116</v>
      </c>
      <c r="P11" s="16">
        <v>0.03927083333333333</v>
      </c>
      <c r="Q11" s="16">
        <v>0.04395833333333333</v>
      </c>
      <c r="R11" s="16">
        <v>0.04474537037037037</v>
      </c>
      <c r="S11" s="16">
        <v>0.053298611111111116</v>
      </c>
      <c r="T11" s="16">
        <v>0.06621527777777779</v>
      </c>
      <c r="U11" s="16">
        <v>0.12287037037037037</v>
      </c>
      <c r="V11" s="16">
        <v>0.1254861111111111</v>
      </c>
      <c r="W11" s="16">
        <v>0.13752314814814814</v>
      </c>
      <c r="X11" s="16">
        <v>0.15851851851851853</v>
      </c>
      <c r="Y11" s="16">
        <v>0.17173611111111112</v>
      </c>
      <c r="Z11" s="19">
        <v>0.19226851851851853</v>
      </c>
      <c r="AA11" s="19">
        <v>0.19391203703703705</v>
      </c>
      <c r="AB11" s="19">
        <v>0.19586805555555556</v>
      </c>
      <c r="AC11"/>
      <c r="AD11"/>
      <c r="AE11"/>
      <c r="AF11" s="27"/>
      <c r="AG11" s="32"/>
      <c r="AH11" s="31">
        <v>4</v>
      </c>
      <c r="AI11" s="24">
        <f>AH11*AT$3</f>
        <v>0.013888888888888888</v>
      </c>
      <c r="AJ11" s="24">
        <v>0.08333333333333333</v>
      </c>
      <c r="AK11" s="24">
        <v>0.0208333333333333</v>
      </c>
      <c r="AL11" s="24">
        <v>0.0208333333333351</v>
      </c>
      <c r="AM11" s="24">
        <v>0.004166666666666667</v>
      </c>
      <c r="AN11" s="27">
        <v>0.013888888888888888</v>
      </c>
      <c r="AO11">
        <v>12</v>
      </c>
      <c r="AP11" s="25">
        <f>AT11*AO11</f>
        <v>0.04166666666666664</v>
      </c>
      <c r="AQ11" s="24">
        <v>0.0208333333333333</v>
      </c>
      <c r="AR11" s="24">
        <v>0.0208333333333333</v>
      </c>
      <c r="AS11" s="22">
        <f>AJ11+AK11+AL11+AM11+AN11+AP11+AQ11+AR11</f>
        <v>0.22638888888889053</v>
      </c>
      <c r="AT11" s="25">
        <v>0.00347222222222222</v>
      </c>
      <c r="AU11"/>
    </row>
    <row r="12" spans="1:47" ht="13.5">
      <c r="A12" s="41" t="s">
        <v>147</v>
      </c>
      <c r="B12" s="13" t="s">
        <v>116</v>
      </c>
      <c r="C12" s="14" t="s">
        <v>117</v>
      </c>
      <c r="D12" s="14" t="s">
        <v>118</v>
      </c>
      <c r="E12" s="15">
        <f>N12-M12+Q12-P12+V12-U12+AA12-Z12</f>
        <v>0.006354166666666661</v>
      </c>
      <c r="F12" s="15">
        <f>(7-COUNT(K12,M12,P12,S12,X12,Z12,U12))*"02:00:00"</f>
        <v>0</v>
      </c>
      <c r="G12" s="15">
        <f>AC12+AE12+AF12+AD12</f>
        <v>0</v>
      </c>
      <c r="H12" s="15">
        <f>AG12+AI12+AJ12+AK12+AL12+AM12+AN12+AP12+AQ12+AR12</f>
        <v>0.22361111111111226</v>
      </c>
      <c r="I12" s="15">
        <f>(L12-K12)*4+(R12-Q12)*9+(T12-S12)*1+(W12-V12)*4+(Y12-X12)*1</f>
        <v>0.07656249999999998</v>
      </c>
      <c r="J12" s="39">
        <f>D12-E12+F12+G12-H12+I12</f>
        <v>0.07619212962962846</v>
      </c>
      <c r="K12" s="16">
        <v>0.02614583333333333</v>
      </c>
      <c r="L12" s="16">
        <v>0.02711805555555555</v>
      </c>
      <c r="M12" s="16">
        <v>0.03800925925925926</v>
      </c>
      <c r="N12" s="16">
        <v>0.03800925925925926</v>
      </c>
      <c r="O12" s="16">
        <v>0.03991898148148148</v>
      </c>
      <c r="P12" s="16">
        <v>0.04144675925925926</v>
      </c>
      <c r="Q12" s="16">
        <v>0.04670138888888889</v>
      </c>
      <c r="R12" s="16">
        <v>0.0474537037037037</v>
      </c>
      <c r="S12" s="16">
        <v>0.05547453703703704</v>
      </c>
      <c r="T12" s="16">
        <v>0.06070601851851851</v>
      </c>
      <c r="U12" s="16">
        <v>0.11798611111111111</v>
      </c>
      <c r="V12" s="16">
        <v>0.11798611111111111</v>
      </c>
      <c r="W12" s="16">
        <v>0.1285763888888889</v>
      </c>
      <c r="X12" s="16">
        <v>0.1514699074074074</v>
      </c>
      <c r="Y12" s="16">
        <v>0.1697800925925926</v>
      </c>
      <c r="Z12" s="19">
        <v>0.19275462962962964</v>
      </c>
      <c r="AA12" s="19">
        <v>0.19385416666666666</v>
      </c>
      <c r="AB12" s="19">
        <v>0.19488425925925926</v>
      </c>
      <c r="AC12"/>
      <c r="AD12"/>
      <c r="AE12" s="27"/>
      <c r="AF12"/>
      <c r="AG12" s="32"/>
      <c r="AH12" s="31">
        <v>2</v>
      </c>
      <c r="AI12" s="24">
        <f>AH12*AT$3</f>
        <v>0.006944444444444444</v>
      </c>
      <c r="AJ12" s="24">
        <v>0.08333333333333333</v>
      </c>
      <c r="AK12" s="24">
        <v>0.0208333333333333</v>
      </c>
      <c r="AL12" s="24">
        <v>0.0208333333333346</v>
      </c>
      <c r="AM12" s="24">
        <v>0.008333333333333333</v>
      </c>
      <c r="AN12">
        <v>0</v>
      </c>
      <c r="AO12">
        <v>12</v>
      </c>
      <c r="AP12" s="25">
        <f>AT12*AO12</f>
        <v>0.04166666666666664</v>
      </c>
      <c r="AQ12" s="24">
        <v>0.0208333333333333</v>
      </c>
      <c r="AR12" s="24">
        <v>0.0208333333333333</v>
      </c>
      <c r="AS12" s="22">
        <f>AJ12+AK12+AL12+AM12+AN12+AP12+AQ12+AR12</f>
        <v>0.21666666666666778</v>
      </c>
      <c r="AT12" s="25">
        <v>0.00347222222222222</v>
      </c>
      <c r="AU12"/>
    </row>
    <row r="13" spans="1:47" ht="13.5">
      <c r="A13" s="34" t="s">
        <v>303</v>
      </c>
      <c r="B13" s="13" t="s">
        <v>42</v>
      </c>
      <c r="C13" s="14" t="s">
        <v>43</v>
      </c>
      <c r="D13" s="14" t="s">
        <v>44</v>
      </c>
      <c r="E13" s="15">
        <f>N13-M13+Q13-P13+V13-U13+AA13-Z13</f>
        <v>0.0014814814814814725</v>
      </c>
      <c r="F13" s="15">
        <f>(7-COUNT(K13,M13,P13,S13,X13,Z13,U13))*"02:00:00"</f>
        <v>0</v>
      </c>
      <c r="G13" s="15">
        <f>AC13+AE13+AF13+AD13</f>
        <v>0</v>
      </c>
      <c r="H13" s="15">
        <f>AG13+AI13+AJ13+AK13+AL13+AM13+AN13+AP13+AQ13+AR13</f>
        <v>0.1888888888888889</v>
      </c>
      <c r="I13" s="15">
        <f>(L13-K13)*4+(R13-Q13)*9+(T13-S13)*1+(W13-V13)*4+(Y13-X13)*1</f>
        <v>0.07581018518518516</v>
      </c>
      <c r="J13" s="39">
        <f>D13-E13+F13+G13-H13+I13</f>
        <v>0.07866898148148145</v>
      </c>
      <c r="K13" s="16">
        <v>0.023935185185185184</v>
      </c>
      <c r="L13" s="16">
        <v>0.024849537037037035</v>
      </c>
      <c r="M13" s="16">
        <v>0.03045138888888889</v>
      </c>
      <c r="N13" s="16">
        <v>0.03045138888888889</v>
      </c>
      <c r="O13" s="16">
        <v>0.031886574074074074</v>
      </c>
      <c r="P13" s="16">
        <v>0.03380787037037037</v>
      </c>
      <c r="Q13" s="16">
        <v>0.03380787037037037</v>
      </c>
      <c r="R13" s="16">
        <v>0.033935185185185186</v>
      </c>
      <c r="S13" s="16">
        <v>0.04605324074074074</v>
      </c>
      <c r="T13" s="16">
        <v>0.05568287037037037</v>
      </c>
      <c r="U13" s="16">
        <v>0.08952546296296297</v>
      </c>
      <c r="V13" s="16">
        <v>0.08952546296296297</v>
      </c>
      <c r="W13" s="16">
        <v>0.10017361111111112</v>
      </c>
      <c r="X13" s="16">
        <v>0.12443287037037037</v>
      </c>
      <c r="Y13" s="16">
        <v>0.1432175925925926</v>
      </c>
      <c r="Z13" s="19">
        <v>0.15862268518518519</v>
      </c>
      <c r="AA13" s="19">
        <v>0.16010416666666666</v>
      </c>
      <c r="AB13" s="19">
        <v>0.16130787037037037</v>
      </c>
      <c r="AC13" s="27"/>
      <c r="AD13" s="27"/>
      <c r="AE13"/>
      <c r="AF13" s="27"/>
      <c r="AG13" s="32">
        <v>0.0006944444444444445</v>
      </c>
      <c r="AH13" s="31">
        <v>2</v>
      </c>
      <c r="AI13" s="24">
        <f>AH13*AT$3</f>
        <v>0.006944444444444444</v>
      </c>
      <c r="AJ13" s="24">
        <v>0.08333333333333333</v>
      </c>
      <c r="AK13">
        <v>0</v>
      </c>
      <c r="AL13" s="24">
        <v>0.020833333333333332</v>
      </c>
      <c r="AM13" s="24">
        <v>0.014583333333333334</v>
      </c>
      <c r="AN13" s="27">
        <v>0.013888888888888888</v>
      </c>
      <c r="AO13">
        <v>2</v>
      </c>
      <c r="AP13" s="25">
        <f>AT13*AO13</f>
        <v>0.006944444444444444</v>
      </c>
      <c r="AQ13" s="24">
        <v>0.020833333333333332</v>
      </c>
      <c r="AR13" s="24">
        <v>0.020833333333333332</v>
      </c>
      <c r="AS13" s="22">
        <f>AJ13+AK13+AL13+AM13+AN13+AP13+AQ13+AR13</f>
        <v>0.18125000000000002</v>
      </c>
      <c r="AT13" s="25">
        <v>0.003472222222222222</v>
      </c>
      <c r="AU13"/>
    </row>
    <row r="14" spans="1:47" ht="13.5">
      <c r="A14" s="41" t="s">
        <v>159</v>
      </c>
      <c r="B14" s="13" t="s">
        <v>110</v>
      </c>
      <c r="C14" s="14" t="s">
        <v>111</v>
      </c>
      <c r="D14" s="14" t="s">
        <v>112</v>
      </c>
      <c r="E14" s="15">
        <f>N14-M14+Q14-P14+V14-U14+AA14-Z14</f>
        <v>0.007187500000000041</v>
      </c>
      <c r="F14" s="15">
        <f>(7-COUNT(K14,M14,P14,S14,X14,Z14,U14))*"02:00:00"</f>
        <v>0</v>
      </c>
      <c r="G14" s="15">
        <f>AC14+AE14+AF14+AD14</f>
        <v>0</v>
      </c>
      <c r="H14" s="15">
        <f>AG14+AI14+AJ14+AK14+AL14+AM14+AN14+AP14+AQ14+AR14</f>
        <v>0.2062500000000005</v>
      </c>
      <c r="I14" s="15">
        <f>(L14-K14)*4+(R14-Q14)*9+(T14-S14)*1+(W14-V14)*4+(Y14-X14)*1</f>
        <v>0.07458333333333343</v>
      </c>
      <c r="J14" s="39">
        <f>D14-E14+F14+G14-H14+I14</f>
        <v>0.0870023148148144</v>
      </c>
      <c r="K14" s="16">
        <v>0.02732638888888889</v>
      </c>
      <c r="L14" s="16">
        <v>0.02890046296296296</v>
      </c>
      <c r="M14" s="16">
        <v>0.03826388888888889</v>
      </c>
      <c r="N14" s="16">
        <v>0.03826388888888889</v>
      </c>
      <c r="O14" s="16">
        <v>0.03940972222222222</v>
      </c>
      <c r="P14" s="16">
        <v>0.04271990740740741</v>
      </c>
      <c r="Q14" s="16">
        <v>0.04774305555555555</v>
      </c>
      <c r="R14" s="16">
        <v>0.04828703703703704</v>
      </c>
      <c r="S14" s="16">
        <v>0.057199074074074076</v>
      </c>
      <c r="T14" s="16">
        <v>0.06261574074074074</v>
      </c>
      <c r="U14" s="16">
        <v>0.11170138888888888</v>
      </c>
      <c r="V14" s="16">
        <v>0.11170138888888888</v>
      </c>
      <c r="W14" s="16">
        <v>0.12339120370370371</v>
      </c>
      <c r="X14" s="16">
        <v>0.15564814814814815</v>
      </c>
      <c r="Y14" s="16">
        <v>0.16686342592592593</v>
      </c>
      <c r="Z14" s="19">
        <v>0.18871527777777777</v>
      </c>
      <c r="AA14" s="19">
        <v>0.19087962962962965</v>
      </c>
      <c r="AB14" s="19">
        <v>0.19199074074074074</v>
      </c>
      <c r="AC14"/>
      <c r="AD14"/>
      <c r="AE14"/>
      <c r="AF14"/>
      <c r="AG14" s="32"/>
      <c r="AH14" s="31">
        <v>2</v>
      </c>
      <c r="AI14" s="24">
        <f>AH14*AT$3</f>
        <v>0.006944444444444444</v>
      </c>
      <c r="AJ14" s="24">
        <v>0.08333333333333333</v>
      </c>
      <c r="AK14" s="24">
        <v>0.0208333333333333</v>
      </c>
      <c r="AL14" s="24">
        <v>0.0208333333333339</v>
      </c>
      <c r="AM14" s="24">
        <v>0.015277777777777777</v>
      </c>
      <c r="AN14">
        <v>0</v>
      </c>
      <c r="AO14">
        <v>5</v>
      </c>
      <c r="AP14" s="25">
        <f>AT14*AO14</f>
        <v>0.017361111111111098</v>
      </c>
      <c r="AQ14" s="24">
        <v>0.0208333333333333</v>
      </c>
      <c r="AR14" s="24">
        <v>0.0208333333333333</v>
      </c>
      <c r="AS14" s="22">
        <f>AJ14+AK14+AL14+AM14+AN14+AP14+AQ14+AR14</f>
        <v>0.199305555555556</v>
      </c>
      <c r="AT14" s="25">
        <v>0.00347222222222222</v>
      </c>
      <c r="AU14"/>
    </row>
    <row r="15" spans="1:47" ht="13.5">
      <c r="A15" s="34" t="s">
        <v>46</v>
      </c>
      <c r="B15" s="13" t="s">
        <v>146</v>
      </c>
      <c r="C15" s="14" t="s">
        <v>147</v>
      </c>
      <c r="D15" s="14" t="s">
        <v>148</v>
      </c>
      <c r="E15" s="15">
        <f>N15-M15+Q15-P15+V15-U15+AA15-Z15</f>
        <v>0.0016898148148148107</v>
      </c>
      <c r="F15" s="15">
        <f>(7-COUNT(K15,M15,P15,S15,X15,Z15,U15))*"02:00:00"</f>
        <v>0</v>
      </c>
      <c r="G15" s="15">
        <f>AC15+AE15+AF15+AD15</f>
        <v>0</v>
      </c>
      <c r="H15" s="15">
        <f>AG15+AI15+AJ15+AK15+AL15+AM15+AN15+AP15+AQ15+AR15</f>
        <v>0.22847222222222208</v>
      </c>
      <c r="I15" s="15">
        <f>(L15-K15)*4+(R15-Q15)*9+(T15-S15)*1+(W15-V15)*4+(Y15-X15)*1</f>
        <v>0.06359953703703704</v>
      </c>
      <c r="J15" s="39">
        <f>D15-E15+F15+G15-H15+I15</f>
        <v>0.08701388888888907</v>
      </c>
      <c r="K15" s="16">
        <v>0.02956018518518519</v>
      </c>
      <c r="L15" s="16">
        <v>0.0297337962962963</v>
      </c>
      <c r="M15" s="16">
        <v>0.03702546296296296</v>
      </c>
      <c r="N15" s="16">
        <v>0.03702546296296296</v>
      </c>
      <c r="O15" s="16">
        <v>0.039467592592592596</v>
      </c>
      <c r="P15" s="16">
        <v>0.0409375</v>
      </c>
      <c r="Q15" s="16">
        <v>0.0421875</v>
      </c>
      <c r="R15" s="16">
        <v>0.04297453703703704</v>
      </c>
      <c r="S15" s="16">
        <v>0.0503587962962963</v>
      </c>
      <c r="T15" s="16">
        <v>0.056365740740740744</v>
      </c>
      <c r="U15" s="16">
        <v>0.10151620370370369</v>
      </c>
      <c r="V15" s="16">
        <v>0.10151620370370369</v>
      </c>
      <c r="W15" s="16">
        <v>0.11049768518518517</v>
      </c>
      <c r="X15" s="16">
        <v>0.14465277777777777</v>
      </c>
      <c r="Y15" s="16">
        <v>0.15854166666666666</v>
      </c>
      <c r="Z15" s="19">
        <v>0.19034722222222222</v>
      </c>
      <c r="AA15" s="19">
        <v>0.19078703703703703</v>
      </c>
      <c r="AB15" s="19">
        <v>0.19203703703703703</v>
      </c>
      <c r="AC15"/>
      <c r="AD15"/>
      <c r="AE15"/>
      <c r="AF15"/>
      <c r="AG15" s="32"/>
      <c r="AH15" s="31">
        <v>1</v>
      </c>
      <c r="AI15" s="24">
        <f>AH15*AT$3</f>
        <v>0.003472222222222222</v>
      </c>
      <c r="AJ15" s="24">
        <v>0.08333333333333333</v>
      </c>
      <c r="AK15" s="24">
        <v>0.0208333333333333</v>
      </c>
      <c r="AL15" s="24">
        <v>0.0208333333333333</v>
      </c>
      <c r="AM15" s="24">
        <v>0.02361111111111111</v>
      </c>
      <c r="AN15">
        <v>0</v>
      </c>
      <c r="AO15">
        <v>10</v>
      </c>
      <c r="AP15" s="25">
        <f>AT15*AO15</f>
        <v>0.034722222222222196</v>
      </c>
      <c r="AQ15" s="24">
        <v>0.0208333333333333</v>
      </c>
      <c r="AR15" s="24">
        <v>0.0208333333333333</v>
      </c>
      <c r="AS15" s="22">
        <f>AJ15+AK15+AL15+AM15+AN15+AP15+AQ15+AR15</f>
        <v>0.22499999999999987</v>
      </c>
      <c r="AT15" s="25">
        <v>0.00347222222222222</v>
      </c>
      <c r="AU15"/>
    </row>
    <row r="16" spans="1:47" ht="13.5">
      <c r="A16" s="41" t="s">
        <v>210</v>
      </c>
      <c r="B16" s="13" t="s">
        <v>128</v>
      </c>
      <c r="C16" s="14" t="s">
        <v>129</v>
      </c>
      <c r="D16" s="14" t="s">
        <v>130</v>
      </c>
      <c r="E16" s="15">
        <f>N16-M16+Q16-P16+V16-U16+AA16-Z16</f>
        <v>0.005983796296296334</v>
      </c>
      <c r="F16" s="15">
        <f>(7-COUNT(K16,M16,P16,S16,X16,Z16,U16))*"02:00:00"</f>
        <v>0</v>
      </c>
      <c r="G16" s="15">
        <f>AC16+AE16+AF16+AD16</f>
        <v>0</v>
      </c>
      <c r="H16" s="15">
        <f>AG16+AI16+AJ16+AK16+AL16+AM16+AN16+AP16+AQ16+AR16</f>
        <v>0.21319444444444507</v>
      </c>
      <c r="I16" s="15">
        <f>(L16-K16)*4+(R16-Q16)*9+(T16-S16)*1+(W16-V16)*4+(Y16-X16)*1</f>
        <v>0.06744212962962953</v>
      </c>
      <c r="J16" s="39">
        <f>D16-E16+F16+G16-H16+I16</f>
        <v>0.08922453703703626</v>
      </c>
      <c r="K16" s="16">
        <v>0.028576388888888887</v>
      </c>
      <c r="L16" s="16">
        <v>0.02952546296296296</v>
      </c>
      <c r="M16" s="16">
        <v>0.03888888888888889</v>
      </c>
      <c r="N16" s="16">
        <v>0.03888888888888889</v>
      </c>
      <c r="O16" s="16">
        <v>0.0402662037037037</v>
      </c>
      <c r="P16" s="16">
        <v>0.045787037037037036</v>
      </c>
      <c r="Q16" s="16">
        <v>0.04994212962962963</v>
      </c>
      <c r="R16" s="16">
        <v>0.05085648148148148</v>
      </c>
      <c r="S16" s="16">
        <v>0.0596412037037037</v>
      </c>
      <c r="T16" s="16">
        <v>0.06502314814814815</v>
      </c>
      <c r="U16" s="16">
        <v>0.12127314814814816</v>
      </c>
      <c r="V16" s="16">
        <v>0.12127314814814816</v>
      </c>
      <c r="W16" s="16">
        <v>0.13041666666666665</v>
      </c>
      <c r="X16" s="16">
        <v>0.16642361111111112</v>
      </c>
      <c r="Y16" s="16">
        <v>0.17988425925925924</v>
      </c>
      <c r="Z16" s="19">
        <v>0.19949074074074072</v>
      </c>
      <c r="AA16" s="19">
        <v>0.20131944444444447</v>
      </c>
      <c r="AB16" s="19">
        <v>0.2024074074074074</v>
      </c>
      <c r="AC16" s="27"/>
      <c r="AD16" s="27"/>
      <c r="AE16"/>
      <c r="AF16" s="27"/>
      <c r="AG16" s="32"/>
      <c r="AH16" s="31">
        <v>1</v>
      </c>
      <c r="AI16" s="24">
        <f>AH16*AT$3</f>
        <v>0.003472222222222222</v>
      </c>
      <c r="AJ16" s="24">
        <v>0.08333333333333333</v>
      </c>
      <c r="AK16" s="24">
        <v>0.0208333333333333</v>
      </c>
      <c r="AL16" s="24">
        <v>0.0208333333333341</v>
      </c>
      <c r="AM16" s="24">
        <v>0.011805555555555555</v>
      </c>
      <c r="AN16">
        <v>0</v>
      </c>
      <c r="AO16">
        <v>9</v>
      </c>
      <c r="AP16" s="25">
        <f>AT16*AO16</f>
        <v>0.03124999999999998</v>
      </c>
      <c r="AQ16" s="24">
        <v>0.0208333333333333</v>
      </c>
      <c r="AR16" s="24">
        <v>0.0208333333333333</v>
      </c>
      <c r="AS16" s="22">
        <f>AJ16+AK16+AL16+AM16+AN16+AP16+AQ16+AR16</f>
        <v>0.20972222222222286</v>
      </c>
      <c r="AT16" s="25">
        <v>0.00347222222222222</v>
      </c>
      <c r="AU16"/>
    </row>
    <row r="17" spans="1:47" ht="13.5">
      <c r="A17" s="34" t="s">
        <v>49</v>
      </c>
      <c r="B17" s="13" t="s">
        <v>119</v>
      </c>
      <c r="C17" s="14" t="s">
        <v>120</v>
      </c>
      <c r="D17" s="14" t="s">
        <v>121</v>
      </c>
      <c r="E17" s="15">
        <f>N17-M17+Q17-P17+V17-U17+AA17-Z17</f>
        <v>0.013680555555555557</v>
      </c>
      <c r="F17" s="15">
        <f>(7-COUNT(K17,M17,P17,S17,X17,Z17,U17))*"02:00:00"</f>
        <v>0</v>
      </c>
      <c r="G17" s="15">
        <f>AC17+AE17+AF17+AD17</f>
        <v>0</v>
      </c>
      <c r="H17" s="15">
        <f>AG17+AI17+AJ17+AK17+AL17+AM17+AN17+AP17+AQ17+AR17</f>
        <v>0.2104166666666683</v>
      </c>
      <c r="I17" s="15">
        <f>(L17-K17)*4+(R17-Q17)*9+(T17-S17)*1+(W17-V17)*4+(Y17-X17)*1</f>
        <v>0.07505787037037018</v>
      </c>
      <c r="J17" s="39">
        <f>D17-E17+F17+G17-H17+I17</f>
        <v>0.08950231481481297</v>
      </c>
      <c r="K17" s="16">
        <v>0.028287037037037038</v>
      </c>
      <c r="L17" s="16">
        <v>0.03090277777777778</v>
      </c>
      <c r="M17" s="16">
        <v>0.05053240740740741</v>
      </c>
      <c r="N17" s="16">
        <v>0.05053240740740741</v>
      </c>
      <c r="O17" s="16">
        <v>0.05261574074074074</v>
      </c>
      <c r="P17" s="16">
        <v>0.05424768518518519</v>
      </c>
      <c r="Q17" s="16">
        <v>0.062349537037037044</v>
      </c>
      <c r="R17" s="16">
        <v>0.06319444444444444</v>
      </c>
      <c r="S17" s="16">
        <v>0.07253472222222222</v>
      </c>
      <c r="T17" s="16">
        <v>0.08053240740740741</v>
      </c>
      <c r="U17" s="16">
        <v>0.12121527777777778</v>
      </c>
      <c r="V17" s="16">
        <v>0.1252777777777778</v>
      </c>
      <c r="W17" s="16">
        <v>0.1333912037037037</v>
      </c>
      <c r="X17" s="16">
        <v>0.1520601851851852</v>
      </c>
      <c r="Y17" s="16">
        <v>0.16859953703703703</v>
      </c>
      <c r="Z17" s="19">
        <v>0.19280092592592593</v>
      </c>
      <c r="AA17" s="19">
        <v>0.19431712962962963</v>
      </c>
      <c r="AB17" s="19">
        <v>0.19586805555555556</v>
      </c>
      <c r="AC17"/>
      <c r="AD17"/>
      <c r="AE17"/>
      <c r="AF17"/>
      <c r="AG17" s="32"/>
      <c r="AH17" s="31">
        <v>0</v>
      </c>
      <c r="AI17" s="24">
        <f>AH17*AT$3</f>
        <v>0</v>
      </c>
      <c r="AJ17" s="24">
        <v>0.08333333333333333</v>
      </c>
      <c r="AK17" s="24">
        <v>0.0208333333333333</v>
      </c>
      <c r="AL17" s="24">
        <v>0.0208333333333351</v>
      </c>
      <c r="AM17" s="24">
        <v>0.0125</v>
      </c>
      <c r="AN17">
        <v>0</v>
      </c>
      <c r="AO17">
        <v>9</v>
      </c>
      <c r="AP17" s="25">
        <f>AT17*AO17</f>
        <v>0.03124999999999998</v>
      </c>
      <c r="AQ17" s="24">
        <v>0.0208333333333333</v>
      </c>
      <c r="AR17" s="24">
        <v>0.0208333333333333</v>
      </c>
      <c r="AS17" s="22">
        <f>AJ17+AK17+AL17+AM17+AN17+AP17+AQ17+AR17</f>
        <v>0.2104166666666683</v>
      </c>
      <c r="AT17" s="25">
        <v>0.00347222222222222</v>
      </c>
      <c r="AU17"/>
    </row>
    <row r="18" spans="1:47" ht="13.5">
      <c r="A18" s="41" t="s">
        <v>171</v>
      </c>
      <c r="B18" s="13" t="s">
        <v>134</v>
      </c>
      <c r="C18" s="14" t="s">
        <v>135</v>
      </c>
      <c r="D18" s="14" t="s">
        <v>136</v>
      </c>
      <c r="E18" s="15">
        <f>N18-M18+Q18-P18+V18-U18+AA18-Z18</f>
        <v>0.0009027777777777801</v>
      </c>
      <c r="F18" s="15">
        <f>(7-COUNT(K18,M18,P18,S18,X18,Z18,U18))*"02:00:00"</f>
        <v>0</v>
      </c>
      <c r="G18" s="15">
        <f>AC18+AE18+AF18+AD18</f>
        <v>0</v>
      </c>
      <c r="H18" s="15">
        <f>AG18+AI18+AJ18+AK18+AL18+AM18+AN18+AP18+AQ18+AR18</f>
        <v>0.20347222222222225</v>
      </c>
      <c r="I18" s="15">
        <f>(L18-K18)*4+(R18-Q18)*9+(T18-S18)*1+(W18-V18)*4+(Y18-X18)*1</f>
        <v>0.09624999999999997</v>
      </c>
      <c r="J18" s="39">
        <f>D18-E18+F18+G18-H18+I18</f>
        <v>0.09947916666666662</v>
      </c>
      <c r="K18" s="16">
        <v>0.024085648148148148</v>
      </c>
      <c r="L18" s="16">
        <v>0.028252314814814813</v>
      </c>
      <c r="M18" s="16">
        <v>0.03445601851851852</v>
      </c>
      <c r="N18" s="16">
        <v>0.03445601851851852</v>
      </c>
      <c r="O18" s="16">
        <v>0.03613425925925926</v>
      </c>
      <c r="P18" s="16">
        <v>0.03755787037037037</v>
      </c>
      <c r="Q18" s="16">
        <v>0.03755787037037037</v>
      </c>
      <c r="R18" s="16">
        <v>0.039386574074074074</v>
      </c>
      <c r="S18" s="16">
        <v>0.046724537037037044</v>
      </c>
      <c r="T18" s="16">
        <v>0.05699074074074074</v>
      </c>
      <c r="U18" s="16">
        <v>0.10145833333333333</v>
      </c>
      <c r="V18" s="16">
        <v>0.10145833333333333</v>
      </c>
      <c r="W18" s="16">
        <v>0.11017361111111111</v>
      </c>
      <c r="X18" s="16">
        <v>0.13315972222222222</v>
      </c>
      <c r="Y18" s="16">
        <v>0.1511574074074074</v>
      </c>
      <c r="Z18" s="19">
        <v>0.17162037037037037</v>
      </c>
      <c r="AA18" s="19">
        <v>0.17252314814814815</v>
      </c>
      <c r="AB18" s="19">
        <v>0.17405092592592594</v>
      </c>
      <c r="AC18" s="27"/>
      <c r="AD18" s="27"/>
      <c r="AE18"/>
      <c r="AF18"/>
      <c r="AG18" s="32"/>
      <c r="AH18" s="31">
        <v>2</v>
      </c>
      <c r="AI18" s="24">
        <f>AH18*AT$3</f>
        <v>0.006944444444444444</v>
      </c>
      <c r="AJ18" s="24">
        <v>0.08333333333333333</v>
      </c>
      <c r="AK18" s="24">
        <v>0.020833333333333332</v>
      </c>
      <c r="AL18" s="24">
        <v>0.020833333333333332</v>
      </c>
      <c r="AM18" s="24">
        <v>0.0125</v>
      </c>
      <c r="AN18">
        <v>0</v>
      </c>
      <c r="AO18">
        <v>5</v>
      </c>
      <c r="AP18" s="25">
        <f>AT18*AO18</f>
        <v>0.017361111111111112</v>
      </c>
      <c r="AQ18" s="24">
        <v>0.020833333333333332</v>
      </c>
      <c r="AR18" s="24">
        <v>0.020833333333333332</v>
      </c>
      <c r="AS18" s="22">
        <f>AJ18+AK18+AL18+AM18+AN18+AP18+AQ18+AR18</f>
        <v>0.19652777777777777</v>
      </c>
      <c r="AT18" s="25">
        <v>0.003472222222222222</v>
      </c>
      <c r="AU18"/>
    </row>
    <row r="19" spans="1:47" ht="13.5">
      <c r="A19" s="34" t="s">
        <v>255</v>
      </c>
      <c r="B19" s="13" t="s">
        <v>137</v>
      </c>
      <c r="C19" s="14" t="s">
        <v>138</v>
      </c>
      <c r="D19" s="14" t="s">
        <v>139</v>
      </c>
      <c r="E19" s="15">
        <f>N19-M19+Q19-P19+V19-U19+AA19-Z19</f>
        <v>0.02035879629629625</v>
      </c>
      <c r="F19" s="15">
        <f>(7-COUNT(K19,M19,P19,S19,X19,Z19,U19))*"02:00:00"</f>
        <v>0</v>
      </c>
      <c r="G19" s="15">
        <f>AC19+AE19+AF19+AD19</f>
        <v>0</v>
      </c>
      <c r="H19" s="15">
        <f>AG19+AI19+AJ19+AK19+AL19+AM19+AN19+AP19+AQ19+AR19</f>
        <v>0.21111111111111258</v>
      </c>
      <c r="I19" s="15">
        <f>(L19-K19)*4+(R19-Q19)*9+(T19-S19)*1+(W19-V19)*4+(Y19-X19)*1</f>
        <v>0.07561342592592599</v>
      </c>
      <c r="J19" s="39">
        <f>D19-E19+F19+G19-H19+I19</f>
        <v>0.09949074074073938</v>
      </c>
      <c r="K19" s="16">
        <v>0.05542824074074074</v>
      </c>
      <c r="L19" s="16">
        <v>0.05626157407407407</v>
      </c>
      <c r="M19" s="16">
        <v>0.06309027777777777</v>
      </c>
      <c r="N19" s="16">
        <v>0.06309027777777777</v>
      </c>
      <c r="O19" s="16">
        <v>0.06528935185185185</v>
      </c>
      <c r="P19" s="16">
        <v>0.06708333333333333</v>
      </c>
      <c r="Q19" s="16">
        <v>0.07134259259259258</v>
      </c>
      <c r="R19" s="16">
        <v>0.07252314814814814</v>
      </c>
      <c r="S19" s="16">
        <v>0.08075231481481482</v>
      </c>
      <c r="T19" s="16">
        <v>0.08686342592592593</v>
      </c>
      <c r="U19" s="16">
        <v>0.12783564814814816</v>
      </c>
      <c r="V19" s="16">
        <v>0.13626157407407408</v>
      </c>
      <c r="W19" s="16">
        <v>0.1437152777777778</v>
      </c>
      <c r="X19" s="16">
        <v>0.17581018518518518</v>
      </c>
      <c r="Y19" s="16">
        <v>0.20153935185185187</v>
      </c>
      <c r="Z19" s="19">
        <v>0.21767361111111114</v>
      </c>
      <c r="AA19" s="19">
        <v>0.22534722222222223</v>
      </c>
      <c r="AB19" s="19">
        <v>0.22653935185185184</v>
      </c>
      <c r="AC19"/>
      <c r="AD19"/>
      <c r="AE19"/>
      <c r="AF19"/>
      <c r="AG19" s="32"/>
      <c r="AH19" s="31">
        <v>3</v>
      </c>
      <c r="AI19" s="24">
        <f>AH19*AT$3</f>
        <v>0.010416666666666666</v>
      </c>
      <c r="AJ19" s="24">
        <v>0.08333333333333333</v>
      </c>
      <c r="AK19" s="24">
        <v>0.0208333333333333</v>
      </c>
      <c r="AL19" s="24">
        <v>0.0208333333333349</v>
      </c>
      <c r="AM19" s="24">
        <v>0.002777777777777778</v>
      </c>
      <c r="AN19" s="27">
        <v>0.013888888888888888</v>
      </c>
      <c r="AO19">
        <v>5</v>
      </c>
      <c r="AP19" s="25">
        <f>AT19*AO19</f>
        <v>0.017361111111111098</v>
      </c>
      <c r="AQ19" s="24">
        <v>0.0208333333333333</v>
      </c>
      <c r="AR19" s="24">
        <v>0.0208333333333333</v>
      </c>
      <c r="AS19" s="22">
        <f>AJ19+AK19+AL19+AM19+AN19+AP19+AQ19+AR19</f>
        <v>0.2006944444444459</v>
      </c>
      <c r="AT19" s="25">
        <v>0.00347222222222222</v>
      </c>
      <c r="AU19"/>
    </row>
    <row r="20" spans="1:47" ht="13.5">
      <c r="A20" s="41" t="s">
        <v>165</v>
      </c>
      <c r="B20" s="13" t="s">
        <v>122</v>
      </c>
      <c r="C20" s="14" t="s">
        <v>123</v>
      </c>
      <c r="D20" s="14" t="s">
        <v>124</v>
      </c>
      <c r="E20" s="15">
        <f>N20-M20+Q20-P20+V20-U20+AA20-Z20</f>
        <v>0.007187499999999986</v>
      </c>
      <c r="F20" s="15">
        <f>(7-COUNT(K20,M20,P20,S20,X20,Z20,U20))*"02:00:00"</f>
        <v>0</v>
      </c>
      <c r="G20" s="15">
        <f>AC20+AE20+AF20+AD20</f>
        <v>0</v>
      </c>
      <c r="H20" s="15">
        <f>AG20+AI20+AJ20+AK20+AL20+AM20+AN20+AP20+AQ20+AR20</f>
        <v>0.20069444444444473</v>
      </c>
      <c r="I20" s="15">
        <f>(L20-K20)*4+(R20-Q20)*9+(T20-S20)*1+(W20-V20)*4+(Y20-X20)*1</f>
        <v>0.07759259259259256</v>
      </c>
      <c r="J20" s="39">
        <f>D20-E20+F20+G20-H20+I20</f>
        <v>0.09956018518518488</v>
      </c>
      <c r="K20" s="16">
        <v>0.02946759259259259</v>
      </c>
      <c r="L20" s="16">
        <v>0.03353009259259259</v>
      </c>
      <c r="M20" s="16">
        <v>0.04265046296296296</v>
      </c>
      <c r="N20" s="16">
        <v>0.04265046296296296</v>
      </c>
      <c r="O20" s="16">
        <v>0.04438657407407407</v>
      </c>
      <c r="P20" s="16">
        <v>0.045960648148148146</v>
      </c>
      <c r="Q20" s="16">
        <v>0.05081018518518519</v>
      </c>
      <c r="R20" s="16">
        <v>0.05162037037037037</v>
      </c>
      <c r="S20" s="16">
        <v>0.05876157407407407</v>
      </c>
      <c r="T20" s="16">
        <v>0.06337962962962963</v>
      </c>
      <c r="U20" s="16">
        <v>0.1076388888888889</v>
      </c>
      <c r="V20" s="16">
        <v>0.1076388888888889</v>
      </c>
      <c r="W20" s="16">
        <v>0.11673611111111111</v>
      </c>
      <c r="X20" s="16">
        <v>0.16023148148148147</v>
      </c>
      <c r="Y20" s="16">
        <v>0.17327546296296295</v>
      </c>
      <c r="Z20" s="19">
        <v>0.19153935185185186</v>
      </c>
      <c r="AA20" s="19">
        <v>0.19387731481481482</v>
      </c>
      <c r="AB20" s="19">
        <v>0.19469907407407408</v>
      </c>
      <c r="AC20"/>
      <c r="AD20"/>
      <c r="AE20"/>
      <c r="AF20"/>
      <c r="AG20" s="32"/>
      <c r="AH20" s="31"/>
      <c r="AI20" s="24">
        <f>AH20*AT$3</f>
        <v>0</v>
      </c>
      <c r="AJ20" s="24">
        <v>0.08333333333333333</v>
      </c>
      <c r="AK20" s="24">
        <v>0.0208333333333333</v>
      </c>
      <c r="AL20" s="24">
        <v>0.0208333333333337</v>
      </c>
      <c r="AM20" s="24">
        <v>0.009722222222222222</v>
      </c>
      <c r="AN20">
        <v>0</v>
      </c>
      <c r="AO20">
        <v>7</v>
      </c>
      <c r="AP20" s="25">
        <f>AT20*AO20</f>
        <v>0.02430555555555554</v>
      </c>
      <c r="AQ20" s="24">
        <v>0.0208333333333333</v>
      </c>
      <c r="AR20" s="24">
        <v>0.0208333333333333</v>
      </c>
      <c r="AS20" s="22">
        <f>AJ20+AK20+AL20+AM20+AN20+AP20+AQ20+AR20</f>
        <v>0.20069444444444473</v>
      </c>
      <c r="AT20" s="25">
        <v>0.00347222222222222</v>
      </c>
      <c r="AU20"/>
    </row>
    <row r="21" spans="1:47" ht="13.5">
      <c r="A21" s="34" t="s">
        <v>102</v>
      </c>
      <c r="B21" s="13" t="s">
        <v>167</v>
      </c>
      <c r="C21" s="14" t="s">
        <v>168</v>
      </c>
      <c r="D21" s="14" t="s">
        <v>169</v>
      </c>
      <c r="E21" s="15">
        <f>N21-M21+Q21-P21+V21-U21+AA21-Z21</f>
        <v>0.010949074074074111</v>
      </c>
      <c r="F21" s="15">
        <f>(7-COUNT(K21,M21,P21,S21,X21,Z21,U21))*"02:00:00"</f>
        <v>0</v>
      </c>
      <c r="G21" s="15">
        <f>AC21+AE21+AF21+AD21</f>
        <v>0</v>
      </c>
      <c r="H21" s="15">
        <f>AG21+AI21+AJ21+AK21+AL21+AM21+AN21+AP21+AQ21+AR21</f>
        <v>0.21527777777777934</v>
      </c>
      <c r="I21" s="15">
        <f>(L21-K21)*4+(R21-Q21)*9+(T21-S21)*1+(W21-V21)*4+(Y21-X21)*1</f>
        <v>0.06820601851851849</v>
      </c>
      <c r="J21" s="39">
        <f>D21-E21+F21+G21-H21+I21</f>
        <v>0.1010532407407391</v>
      </c>
      <c r="K21" s="16">
        <v>0.030138888888888885</v>
      </c>
      <c r="L21" s="16">
        <v>0.031342592592592596</v>
      </c>
      <c r="M21" s="16">
        <v>0.04126157407407407</v>
      </c>
      <c r="N21" s="16">
        <v>0.04126157407407407</v>
      </c>
      <c r="O21" s="16">
        <v>0.04344907407407408</v>
      </c>
      <c r="P21" s="16">
        <v>0.04528935185185185</v>
      </c>
      <c r="Q21" s="16">
        <v>0.04594907407407408</v>
      </c>
      <c r="R21" s="16">
        <v>0.046875</v>
      </c>
      <c r="S21" s="16">
        <v>0.056956018518518524</v>
      </c>
      <c r="T21" s="16">
        <v>0.06863425925925926</v>
      </c>
      <c r="U21" s="16">
        <v>0.1375347222222222</v>
      </c>
      <c r="V21" s="16">
        <v>0.1433449074074074</v>
      </c>
      <c r="W21" s="16">
        <v>0.15101851851851852</v>
      </c>
      <c r="X21" s="16">
        <v>0.18092592592592593</v>
      </c>
      <c r="Y21" s="16">
        <v>0.1936111111111111</v>
      </c>
      <c r="Z21" s="19">
        <v>0.21107638888888888</v>
      </c>
      <c r="AA21" s="19">
        <v>0.21555555555555558</v>
      </c>
      <c r="AB21" s="19">
        <v>0.21755787037037036</v>
      </c>
      <c r="AC21"/>
      <c r="AD21"/>
      <c r="AE21"/>
      <c r="AF21" s="27"/>
      <c r="AG21" s="32"/>
      <c r="AH21" s="31">
        <v>1</v>
      </c>
      <c r="AI21" s="24">
        <f>AH21*AT$3</f>
        <v>0.003472222222222222</v>
      </c>
      <c r="AJ21" s="24">
        <v>0.08333333333333333</v>
      </c>
      <c r="AK21" s="24">
        <v>0.0208333333333333</v>
      </c>
      <c r="AL21" s="24">
        <v>0.020833333333335</v>
      </c>
      <c r="AM21" s="24">
        <v>0.010416666666666666</v>
      </c>
      <c r="AN21">
        <v>0</v>
      </c>
      <c r="AO21">
        <v>10</v>
      </c>
      <c r="AP21" s="25">
        <f>AT21*AO21</f>
        <v>0.034722222222222196</v>
      </c>
      <c r="AQ21" s="24">
        <v>0.0208333333333333</v>
      </c>
      <c r="AR21" s="24">
        <v>0.0208333333333333</v>
      </c>
      <c r="AS21" s="22">
        <f>AJ21+AK21+AL21+AM21+AN21+AP21+AQ21+AR21</f>
        <v>0.21180555555555713</v>
      </c>
      <c r="AT21" s="25">
        <v>0.00347222222222222</v>
      </c>
      <c r="AU21"/>
    </row>
    <row r="22" spans="1:47" ht="13.5">
      <c r="A22" s="41" t="s">
        <v>183</v>
      </c>
      <c r="B22" s="13" t="s">
        <v>140</v>
      </c>
      <c r="C22" s="14" t="s">
        <v>141</v>
      </c>
      <c r="D22" s="14" t="s">
        <v>142</v>
      </c>
      <c r="E22" s="15">
        <f>N22-M22+Q22-P22+V22-U22+AA22-Z22</f>
        <v>0.015624999999999972</v>
      </c>
      <c r="F22" s="15">
        <f>(7-COUNT(K22,M22,P22,S22,X22,Z22,U22))*"02:00:00"</f>
        <v>0</v>
      </c>
      <c r="G22" s="15">
        <f>AC22+AE22+AF22+AD22</f>
        <v>0</v>
      </c>
      <c r="H22" s="15">
        <f>AG22+AI22+AJ22+AK22+AL22+AM22+AN22+AP22+AQ22+AR22</f>
        <v>0.20902777777777942</v>
      </c>
      <c r="I22" s="15">
        <f>(L22-K22)*4+(R22-Q22)*9+(T22-S22)*1+(W22-V22)*4+(Y22-X22)*1</f>
        <v>0.08609953703703702</v>
      </c>
      <c r="J22" s="39">
        <f>D22-E22+F22+G22-H22+I22</f>
        <v>0.10561342592592429</v>
      </c>
      <c r="K22" s="16">
        <v>0.02908564814814815</v>
      </c>
      <c r="L22" s="16">
        <v>0.030983796296296297</v>
      </c>
      <c r="M22" s="16">
        <v>0.039502314814814816</v>
      </c>
      <c r="N22" s="16">
        <v>0.039502314814814816</v>
      </c>
      <c r="O22" s="16">
        <v>0.041180555555555554</v>
      </c>
      <c r="P22" s="16">
        <v>0.04290509259259259</v>
      </c>
      <c r="Q22" s="16">
        <v>0.04710648148148148</v>
      </c>
      <c r="R22" s="16">
        <v>0.04804398148148148</v>
      </c>
      <c r="S22" s="16">
        <v>0.05664351851851852</v>
      </c>
      <c r="T22" s="16">
        <v>0.0659375</v>
      </c>
      <c r="U22" s="16">
        <v>0.11555555555555556</v>
      </c>
      <c r="V22" s="16">
        <v>0.12606481481481482</v>
      </c>
      <c r="W22" s="16">
        <v>0.13453703703703704</v>
      </c>
      <c r="X22" s="16">
        <v>0.1592476851851852</v>
      </c>
      <c r="Y22" s="16">
        <v>0.18613425925925928</v>
      </c>
      <c r="Z22" s="19">
        <v>0.2041550925925926</v>
      </c>
      <c r="AA22" s="19">
        <v>0.20506944444444444</v>
      </c>
      <c r="AB22" s="19">
        <v>0.20628472222222224</v>
      </c>
      <c r="AC22"/>
      <c r="AD22"/>
      <c r="AE22"/>
      <c r="AF22"/>
      <c r="AG22" s="32"/>
      <c r="AH22" s="31">
        <v>2</v>
      </c>
      <c r="AI22" s="24">
        <f>AH22*AT$3</f>
        <v>0.006944444444444444</v>
      </c>
      <c r="AJ22" s="24">
        <v>0.08333333333333333</v>
      </c>
      <c r="AK22" s="24">
        <v>0.0208333333333333</v>
      </c>
      <c r="AL22" s="24">
        <v>0.0208333333333351</v>
      </c>
      <c r="AM22" s="24">
        <v>0.011111111111111112</v>
      </c>
      <c r="AN22">
        <v>0</v>
      </c>
      <c r="AO22">
        <v>7</v>
      </c>
      <c r="AP22" s="25">
        <f>AT22*AO22</f>
        <v>0.02430555555555554</v>
      </c>
      <c r="AQ22" s="24">
        <v>0.0208333333333333</v>
      </c>
      <c r="AR22" s="24">
        <v>0.0208333333333333</v>
      </c>
      <c r="AS22" s="22">
        <f>AJ22+AK22+AL22+AM22+AN22+AP22+AQ22+AR22</f>
        <v>0.202083333333335</v>
      </c>
      <c r="AT22" s="25">
        <v>0.00347222222222222</v>
      </c>
      <c r="AU22"/>
    </row>
    <row r="23" spans="1:47" ht="13.5">
      <c r="A23" s="34" t="s">
        <v>252</v>
      </c>
      <c r="B23" s="13" t="s">
        <v>48</v>
      </c>
      <c r="C23" s="14" t="s">
        <v>49</v>
      </c>
      <c r="D23" s="14" t="s">
        <v>50</v>
      </c>
      <c r="E23" s="15">
        <f>N23-M23+Q23-P23+V23-U23+AA23-Z23</f>
        <v>0.0028472222222221955</v>
      </c>
      <c r="F23" s="15">
        <f>(7-COUNT(K23,M23,P23,S23,X23,Z23,U23))*"02:00:00"</f>
        <v>0</v>
      </c>
      <c r="G23" s="15">
        <f>AC23+AE23+AF23+AD23</f>
        <v>0</v>
      </c>
      <c r="H23" s="15">
        <f>AG23+AI23+AJ23+AK23+AL23+AM23+AN23+AP23+AQ23+AR23</f>
        <v>0.2118055555555554</v>
      </c>
      <c r="I23" s="15">
        <f>(L23-K23)*4+(R23-Q23)*9+(T23-S23)*1+(W23-V23)*4+(Y23-X23)*1</f>
        <v>0.0778819444444444</v>
      </c>
      <c r="J23" s="39">
        <f>D23-E23+F23+G23-H23+I23</f>
        <v>0.11052083333333348</v>
      </c>
      <c r="K23" s="16">
        <v>0.03347222222222222</v>
      </c>
      <c r="L23" s="16">
        <v>0.034652777777777775</v>
      </c>
      <c r="M23" s="16">
        <v>0.04568287037037037</v>
      </c>
      <c r="N23" s="16">
        <v>0.04568287037037037</v>
      </c>
      <c r="O23" s="16">
        <v>0.04730324074074074</v>
      </c>
      <c r="P23" s="16">
        <v>0.04853009259259259</v>
      </c>
      <c r="Q23" s="16">
        <v>0.0503125</v>
      </c>
      <c r="R23" s="16">
        <v>0.05137731481481481</v>
      </c>
      <c r="S23" s="16">
        <v>0.058634259259259254</v>
      </c>
      <c r="T23" s="16">
        <v>0.06539351851851852</v>
      </c>
      <c r="U23" s="16">
        <v>0.11756944444444445</v>
      </c>
      <c r="V23" s="16">
        <v>0.11756944444444445</v>
      </c>
      <c r="W23" s="16">
        <v>0.1282175925925926</v>
      </c>
      <c r="X23" s="16">
        <v>0.16828703703703704</v>
      </c>
      <c r="Y23" s="16">
        <v>0.18251157407407406</v>
      </c>
      <c r="Z23" s="19">
        <v>0.20207175925925927</v>
      </c>
      <c r="AA23" s="19">
        <v>0.20313657407407407</v>
      </c>
      <c r="AB23" s="19">
        <v>0.2045486111111111</v>
      </c>
      <c r="AC23"/>
      <c r="AD23"/>
      <c r="AE23"/>
      <c r="AF23"/>
      <c r="AG23" s="32"/>
      <c r="AH23" s="31">
        <v>3</v>
      </c>
      <c r="AI23" s="24">
        <f>AH23*AT$3</f>
        <v>0.010416666666666666</v>
      </c>
      <c r="AJ23" s="24">
        <v>0.08333333333333333</v>
      </c>
      <c r="AK23" s="24">
        <v>0.0208333333333333</v>
      </c>
      <c r="AL23" s="24">
        <v>0.0208333333333333</v>
      </c>
      <c r="AM23" s="24">
        <v>0.010416666666666666</v>
      </c>
      <c r="AN23">
        <v>0</v>
      </c>
      <c r="AO23">
        <v>7</v>
      </c>
      <c r="AP23" s="25">
        <f>AT23*AO23</f>
        <v>0.02430555555555554</v>
      </c>
      <c r="AQ23" s="24">
        <v>0.0208333333333333</v>
      </c>
      <c r="AR23" s="24">
        <v>0.0208333333333333</v>
      </c>
      <c r="AS23" s="22">
        <f>AJ23+AK23+AL23+AM23+AN23+AP23+AQ23+AR23</f>
        <v>0.20138888888888878</v>
      </c>
      <c r="AT23" s="25">
        <v>0.00347222222222222</v>
      </c>
      <c r="AU23"/>
    </row>
    <row r="24" spans="1:47" ht="13.5">
      <c r="A24" s="41" t="s">
        <v>174</v>
      </c>
      <c r="B24" s="13" t="s">
        <v>158</v>
      </c>
      <c r="C24" s="14" t="s">
        <v>159</v>
      </c>
      <c r="D24" s="14" t="s">
        <v>160</v>
      </c>
      <c r="E24" s="15">
        <f>N24-M24+Q24-P24+V24-U24+AA24-Z24</f>
        <v>0.004594907407407367</v>
      </c>
      <c r="F24" s="15">
        <f>(7-COUNT(K24,M24,P24,S24,X24,Z24,U24))*"02:00:00"</f>
        <v>0</v>
      </c>
      <c r="G24" s="15">
        <f>AC24+AE24+AF24+AD24</f>
        <v>0</v>
      </c>
      <c r="H24" s="15">
        <f>AG24+AI24+AJ24+AK24+AL24+AM24+AN24+AP24+AQ24+AR24</f>
        <v>0.22013888888888872</v>
      </c>
      <c r="I24" s="15">
        <f>(L24-K24)*4+(R24-Q24)*9+(T24-S24)*1+(W24-V24)*4+(Y24-X24)*1</f>
        <v>0.06628472222222223</v>
      </c>
      <c r="J24" s="39">
        <f>D24-E24+F24+G24-H24+I24</f>
        <v>0.11265046296296319</v>
      </c>
      <c r="K24" s="16">
        <v>0.031689814814814816</v>
      </c>
      <c r="L24" s="16">
        <v>0.033171296296296296</v>
      </c>
      <c r="M24" s="16">
        <v>0.04259259259259259</v>
      </c>
      <c r="N24" s="16">
        <v>0.04259259259259259</v>
      </c>
      <c r="O24" s="16">
        <v>0.044756944444444446</v>
      </c>
      <c r="P24" s="16">
        <v>0.04646990740740741</v>
      </c>
      <c r="Q24" s="16">
        <v>0.048136574074074075</v>
      </c>
      <c r="R24" s="16">
        <v>0.049074074074074076</v>
      </c>
      <c r="S24" s="16">
        <v>0.0647800925925926</v>
      </c>
      <c r="T24" s="16">
        <v>0.07395833333333333</v>
      </c>
      <c r="U24" s="16">
        <v>0.1411689814814815</v>
      </c>
      <c r="V24" s="16">
        <v>0.1411689814814815</v>
      </c>
      <c r="W24" s="17">
        <v>0.14953703703703705</v>
      </c>
      <c r="X24" s="17">
        <v>0.18704861111111112</v>
      </c>
      <c r="Y24" s="17">
        <v>0.19631944444444446</v>
      </c>
      <c r="Z24" s="18">
        <v>0.21976851851851853</v>
      </c>
      <c r="AA24" s="18">
        <v>0.22269675925925925</v>
      </c>
      <c r="AB24" s="18">
        <v>0.22375</v>
      </c>
      <c r="AC24"/>
      <c r="AD24"/>
      <c r="AE24"/>
      <c r="AF24"/>
      <c r="AG24" s="32"/>
      <c r="AH24" s="31">
        <v>3</v>
      </c>
      <c r="AI24" s="24">
        <f>AH24*AT$3</f>
        <v>0.010416666666666666</v>
      </c>
      <c r="AJ24" s="24">
        <v>0.08333333333333333</v>
      </c>
      <c r="AK24" s="24">
        <v>0.0208333333333333</v>
      </c>
      <c r="AL24" s="24">
        <v>0.0208333333333333</v>
      </c>
      <c r="AM24" s="24">
        <v>0.011805555555555555</v>
      </c>
      <c r="AN24">
        <v>0</v>
      </c>
      <c r="AO24">
        <v>9</v>
      </c>
      <c r="AP24" s="25">
        <f>AT24*AO24</f>
        <v>0.03124999999999998</v>
      </c>
      <c r="AQ24" s="24">
        <v>0.0208333333333333</v>
      </c>
      <c r="AR24" s="24">
        <v>0.0208333333333333</v>
      </c>
      <c r="AS24" s="22">
        <f>AJ24+AK24+AL24+AM24+AN24+AP24+AQ24+AR24</f>
        <v>0.2097222222222221</v>
      </c>
      <c r="AT24" s="25">
        <v>0.00347222222222222</v>
      </c>
      <c r="AU24"/>
    </row>
    <row r="25" spans="1:47" ht="13.5">
      <c r="A25" s="34" t="s">
        <v>273</v>
      </c>
      <c r="B25" s="13" t="s">
        <v>161</v>
      </c>
      <c r="C25" s="14" t="s">
        <v>162</v>
      </c>
      <c r="D25" s="14" t="s">
        <v>163</v>
      </c>
      <c r="E25" s="15">
        <f>N25-M25+Q25-P25+V25-U25+AA25-Z25</f>
        <v>0.007870370370370333</v>
      </c>
      <c r="F25" s="15">
        <f>(7-COUNT(K25,M25,P25,S25,X25,Z25,U25))*"02:00:00"</f>
        <v>0</v>
      </c>
      <c r="G25" s="15">
        <f>AC25+AE25+AF25+AD25</f>
        <v>0</v>
      </c>
      <c r="H25" s="15">
        <f>AG25+AI25+AJ25+AK25+AL25+AM25+AN25+AP25+AQ25+AR25</f>
        <v>0.220833333333335</v>
      </c>
      <c r="I25" s="15">
        <f>(L25-K25)*4+(R25-Q25)*9+(T25-S25)*1+(W25-V25)*4+(Y25-X25)*1</f>
        <v>0.07806712962962965</v>
      </c>
      <c r="J25" s="39">
        <f>D25-E25+F25+G25-H25+I25</f>
        <v>0.11406249999999836</v>
      </c>
      <c r="K25" s="16">
        <v>0.03275462962962963</v>
      </c>
      <c r="L25" s="16">
        <v>0.03383101851851852</v>
      </c>
      <c r="M25" s="16">
        <v>0.041875</v>
      </c>
      <c r="N25" s="16">
        <v>0.041875</v>
      </c>
      <c r="O25" s="16">
        <v>0.04414351851851852</v>
      </c>
      <c r="P25" s="16">
        <v>0.04590277777777777</v>
      </c>
      <c r="Q25" s="16">
        <v>0.05202546296296296</v>
      </c>
      <c r="R25" s="16">
        <v>0.05292824074074074</v>
      </c>
      <c r="S25" s="16">
        <v>0.06215277777777778</v>
      </c>
      <c r="T25" s="16">
        <v>0.07572916666666667</v>
      </c>
      <c r="U25" s="16">
        <v>0.1424189814814815</v>
      </c>
      <c r="V25" s="16">
        <v>0.1424189814814815</v>
      </c>
      <c r="W25" s="16">
        <v>0.15079861111111112</v>
      </c>
      <c r="X25" s="16">
        <v>0.17679398148148148</v>
      </c>
      <c r="Y25" s="16">
        <v>0.19533564814814816</v>
      </c>
      <c r="Z25" s="19">
        <v>0.2200115740740741</v>
      </c>
      <c r="AA25" s="19">
        <v>0.22175925925925924</v>
      </c>
      <c r="AB25" s="19">
        <v>0.22287037037037039</v>
      </c>
      <c r="AC25"/>
      <c r="AD25"/>
      <c r="AE25"/>
      <c r="AF25" s="27"/>
      <c r="AG25" s="32"/>
      <c r="AH25" s="31">
        <v>0</v>
      </c>
      <c r="AI25" s="24">
        <f>AH25*AT$3</f>
        <v>0</v>
      </c>
      <c r="AJ25" s="24">
        <v>0.08333333333333333</v>
      </c>
      <c r="AK25" s="24">
        <v>0.0208333333333333</v>
      </c>
      <c r="AL25" s="24">
        <v>0.0208333333333351</v>
      </c>
      <c r="AM25" s="24">
        <v>0.019444444444444445</v>
      </c>
      <c r="AN25">
        <v>0</v>
      </c>
      <c r="AO25">
        <v>10</v>
      </c>
      <c r="AP25" s="25">
        <f>AT25*AO25</f>
        <v>0.034722222222222196</v>
      </c>
      <c r="AQ25" s="24">
        <v>0.0208333333333333</v>
      </c>
      <c r="AR25" s="24">
        <v>0.0208333333333333</v>
      </c>
      <c r="AS25" s="22">
        <f>AJ25+AK25+AL25+AM25+AN25+AP25+AQ25+AR25</f>
        <v>0.220833333333335</v>
      </c>
      <c r="AT25" s="25">
        <v>0.00347222222222222</v>
      </c>
      <c r="AU25"/>
    </row>
    <row r="26" spans="1:47" ht="13.5">
      <c r="A26" s="41" t="s">
        <v>216</v>
      </c>
      <c r="B26" s="13" t="s">
        <v>149</v>
      </c>
      <c r="C26" s="14" t="s">
        <v>150</v>
      </c>
      <c r="D26" s="14" t="s">
        <v>151</v>
      </c>
      <c r="E26" s="15">
        <f>N26-M26+Q26-P26+V26-U26+AA26-Z26</f>
        <v>0.008900462962962957</v>
      </c>
      <c r="F26" s="15">
        <f>(7-COUNT(K26,M26,P26,S26,X26,Z26,U26))*"02:00:00"</f>
        <v>0</v>
      </c>
      <c r="G26" s="15">
        <f>AC26+AE26+AF26+AD26</f>
        <v>0</v>
      </c>
      <c r="H26" s="15">
        <f>AG26+AI26+AJ26+AK26+AL26+AM26+AN26+AP26+AQ26+AR26</f>
        <v>0.206250000000001</v>
      </c>
      <c r="I26" s="15">
        <f>(L26-K26)*4+(R26-Q26)*9+(T26-S26)*1+(W26-V26)*4+(Y26-X26)*1</f>
        <v>0.08766203703703712</v>
      </c>
      <c r="J26" s="39">
        <f>D26-E26+F26+G26-H26+I26</f>
        <v>0.11418981481481391</v>
      </c>
      <c r="K26" s="16">
        <v>0.026863425925925926</v>
      </c>
      <c r="L26" s="16">
        <v>0.03488425925925926</v>
      </c>
      <c r="M26" s="16">
        <v>0.0430787037037037</v>
      </c>
      <c r="N26" s="16">
        <v>0.0430787037037037</v>
      </c>
      <c r="O26" s="16">
        <v>0.04591435185185185</v>
      </c>
      <c r="P26" s="16">
        <v>0.04747685185185185</v>
      </c>
      <c r="Q26" s="16">
        <v>0.05378472222222222</v>
      </c>
      <c r="R26" s="16">
        <v>0.05454861111111111</v>
      </c>
      <c r="S26" s="16">
        <v>0.06482638888888889</v>
      </c>
      <c r="T26" s="16">
        <v>0.07497685185185186</v>
      </c>
      <c r="U26" s="16">
        <v>0.13113425925925926</v>
      </c>
      <c r="V26" s="16">
        <v>0.13113425925925926</v>
      </c>
      <c r="W26" s="16">
        <v>0.13784722222222223</v>
      </c>
      <c r="X26" s="16">
        <v>0.16561342592592593</v>
      </c>
      <c r="Y26" s="16">
        <v>0.17731481481481481</v>
      </c>
      <c r="Z26" s="19">
        <v>0.20222222222222222</v>
      </c>
      <c r="AA26" s="19">
        <v>0.2048148148148148</v>
      </c>
      <c r="AB26" s="19">
        <v>0.20576388888888889</v>
      </c>
      <c r="AC26"/>
      <c r="AD26"/>
      <c r="AE26"/>
      <c r="AF26"/>
      <c r="AG26" s="32"/>
      <c r="AH26" s="31">
        <v>2</v>
      </c>
      <c r="AI26" s="24">
        <f>AH26*AT$3</f>
        <v>0.006944444444444444</v>
      </c>
      <c r="AJ26" s="24">
        <v>0.08333333333333333</v>
      </c>
      <c r="AK26" s="24">
        <v>0.0208333333333333</v>
      </c>
      <c r="AL26" s="24">
        <v>0.0208333333333344</v>
      </c>
      <c r="AM26" s="24">
        <v>0.011805555555555555</v>
      </c>
      <c r="AN26">
        <v>0</v>
      </c>
      <c r="AO26">
        <v>6</v>
      </c>
      <c r="AP26" s="25">
        <f>AT26*AO26</f>
        <v>0.02083333333333332</v>
      </c>
      <c r="AQ26" s="24">
        <v>0.0208333333333333</v>
      </c>
      <c r="AR26" s="24">
        <v>0.0208333333333333</v>
      </c>
      <c r="AS26" s="22">
        <f>AJ26+AK26+AL26+AM26+AN26+AP26+AQ26+AR26</f>
        <v>0.1993055555555565</v>
      </c>
      <c r="AT26" s="25">
        <v>0.00347222222222222</v>
      </c>
      <c r="AU26"/>
    </row>
    <row r="27" spans="1:47" ht="13.5">
      <c r="A27" s="34" t="s">
        <v>195</v>
      </c>
      <c r="B27" s="13" t="s">
        <v>182</v>
      </c>
      <c r="C27" s="14" t="s">
        <v>183</v>
      </c>
      <c r="D27" s="14" t="s">
        <v>184</v>
      </c>
      <c r="E27" s="15">
        <f>N27-M27+Q27-P27+V27-U27+AA27-Z27</f>
        <v>0.005254629629629665</v>
      </c>
      <c r="F27" s="15">
        <f>(7-COUNT(K27,M27,P27,S27,X27,Z27,U27))*"02:00:00"</f>
        <v>0</v>
      </c>
      <c r="G27" s="15">
        <f>AC27+AE27+AF27+AD27</f>
        <v>0</v>
      </c>
      <c r="H27" s="15">
        <f>AG27+AI27+AJ27+AK27+AL27+AM27+AN27+AP27+AQ27+AR27</f>
        <v>0.23402777777777772</v>
      </c>
      <c r="I27" s="15">
        <f>(L27-K27)*4+(R27-Q27)*9+(T27-S27)*1+(W27-V27)*4+(Y27-X27)*1</f>
        <v>0.07950231481481465</v>
      </c>
      <c r="J27" s="39">
        <f>D27-E27+F27+G27-H27+I27</f>
        <v>0.11459490740740721</v>
      </c>
      <c r="K27" s="16">
        <v>0.02939814814814815</v>
      </c>
      <c r="L27" s="16">
        <v>0.03283564814814815</v>
      </c>
      <c r="M27" s="16">
        <v>0.04451388888888889</v>
      </c>
      <c r="N27" s="16">
        <v>0.04451388888888889</v>
      </c>
      <c r="O27" s="16">
        <v>0.04638888888888889</v>
      </c>
      <c r="P27" s="16">
        <v>0.04790509259259259</v>
      </c>
      <c r="Q27" s="16">
        <v>0.05186342592592593</v>
      </c>
      <c r="R27" s="16">
        <v>0.0527662037037037</v>
      </c>
      <c r="S27" s="16">
        <v>0.06261574074074074</v>
      </c>
      <c r="T27" s="16">
        <v>0.06833333333333334</v>
      </c>
      <c r="U27" s="16">
        <v>0.1334027777777778</v>
      </c>
      <c r="V27" s="16">
        <v>0.1334027777777778</v>
      </c>
      <c r="W27" s="17">
        <v>0.14174768518518518</v>
      </c>
      <c r="X27" s="17">
        <v>0.18019675925925926</v>
      </c>
      <c r="Y27" s="17">
        <v>0.19872685185185182</v>
      </c>
      <c r="Z27" s="18">
        <v>0.22716435185185183</v>
      </c>
      <c r="AA27" s="18">
        <v>0.22846064814814815</v>
      </c>
      <c r="AB27" s="18">
        <v>0.22967592592592592</v>
      </c>
      <c r="AC27"/>
      <c r="AD27"/>
      <c r="AE27"/>
      <c r="AF27"/>
      <c r="AG27" s="32"/>
      <c r="AH27" s="31">
        <v>3</v>
      </c>
      <c r="AI27" s="24">
        <f>AH27*AT$3</f>
        <v>0.010416666666666666</v>
      </c>
      <c r="AJ27" s="24">
        <v>0.08333333333333333</v>
      </c>
      <c r="AK27" s="24">
        <v>0.0208333333333333</v>
      </c>
      <c r="AL27" s="24">
        <v>0.0208333333333334</v>
      </c>
      <c r="AM27" s="24">
        <v>0.011805555555555555</v>
      </c>
      <c r="AN27" s="27">
        <v>0.013888888888888888</v>
      </c>
      <c r="AO27">
        <v>9</v>
      </c>
      <c r="AP27" s="25">
        <f>AT27*AO27</f>
        <v>0.03124999999999998</v>
      </c>
      <c r="AQ27" s="24">
        <v>0.0208333333333333</v>
      </c>
      <c r="AR27" s="24">
        <v>0.0208333333333333</v>
      </c>
      <c r="AS27" s="22">
        <f>AJ27+AK27+AL27+AM27+AN27+AP27+AQ27+AR27</f>
        <v>0.22361111111111104</v>
      </c>
      <c r="AT27" s="25">
        <v>0.00347222222222222</v>
      </c>
      <c r="AU27"/>
    </row>
    <row r="28" spans="1:47" ht="13.5">
      <c r="A28" s="41" t="s">
        <v>246</v>
      </c>
      <c r="B28" s="13" t="s">
        <v>155</v>
      </c>
      <c r="C28" s="14" t="s">
        <v>156</v>
      </c>
      <c r="D28" s="14" t="s">
        <v>157</v>
      </c>
      <c r="E28" s="15">
        <f>N28-M28+Q28-P28+V28-U28+AA28-Z28</f>
        <v>0.010266203703703708</v>
      </c>
      <c r="F28" s="15">
        <f>(7-COUNT(K28,M28,P28,S28,X28,Z28,U28))*"02:00:00"</f>
        <v>0</v>
      </c>
      <c r="G28" s="15">
        <f>AC28+AE28+AF28+AD28</f>
        <v>0</v>
      </c>
      <c r="H28" s="15">
        <f>AG28+AI28+AJ28+AK28+AL28+AM28+AN28+AP28+AQ28+AR28</f>
        <v>0.21111111111111236</v>
      </c>
      <c r="I28" s="15">
        <f>(L28-K28)*4+(R28-Q28)*9+(T28-S28)*1+(W28-V28)*4+(Y28-X28)*1</f>
        <v>0.08312500000000012</v>
      </c>
      <c r="J28" s="39">
        <f>D28-E28+F28+G28-H28+I28</f>
        <v>0.11929398148148032</v>
      </c>
      <c r="K28" s="16">
        <v>0.02513888888888889</v>
      </c>
      <c r="L28" s="16">
        <v>0.027002314814814812</v>
      </c>
      <c r="M28" s="16">
        <v>0.036006944444444446</v>
      </c>
      <c r="N28" s="16">
        <v>0.036006944444444446</v>
      </c>
      <c r="O28" s="16">
        <v>0.037800925925925925</v>
      </c>
      <c r="P28" s="16">
        <v>0.03930555555555556</v>
      </c>
      <c r="Q28" s="16">
        <v>0.045960648148148146</v>
      </c>
      <c r="R28" s="16">
        <v>0.046875</v>
      </c>
      <c r="S28" s="16">
        <v>0.05459490740740741</v>
      </c>
      <c r="T28" s="16">
        <v>0.06153935185185185</v>
      </c>
      <c r="U28" s="16">
        <v>0.12318287037037036</v>
      </c>
      <c r="V28" s="16">
        <v>0.12318287037037036</v>
      </c>
      <c r="W28" s="16">
        <v>0.1343865740740741</v>
      </c>
      <c r="X28" s="16">
        <v>0.18246527777777777</v>
      </c>
      <c r="Y28" s="16">
        <v>0.19814814814814816</v>
      </c>
      <c r="Z28" s="19">
        <v>0.21609953703703702</v>
      </c>
      <c r="AA28" s="19">
        <v>0.21971064814814814</v>
      </c>
      <c r="AB28" s="19">
        <v>0.22146990740740743</v>
      </c>
      <c r="AC28"/>
      <c r="AD28"/>
      <c r="AE28"/>
      <c r="AF28"/>
      <c r="AG28" s="32">
        <v>0.020833333333333332</v>
      </c>
      <c r="AH28" s="31">
        <v>0</v>
      </c>
      <c r="AI28" s="24">
        <f>AH28*AT$3</f>
        <v>0</v>
      </c>
      <c r="AJ28" s="24">
        <v>0.08333333333333333</v>
      </c>
      <c r="AK28" s="24">
        <v>0.0208333333333333</v>
      </c>
      <c r="AL28" s="24">
        <v>0.0208333333333347</v>
      </c>
      <c r="AM28" s="24">
        <v>0.009722222222222222</v>
      </c>
      <c r="AN28">
        <v>0</v>
      </c>
      <c r="AO28">
        <v>4</v>
      </c>
      <c r="AP28" s="25">
        <f>AT28*AO28</f>
        <v>0.01388888888888888</v>
      </c>
      <c r="AQ28" s="24">
        <v>0.0208333333333333</v>
      </c>
      <c r="AR28" s="24">
        <v>0.0208333333333333</v>
      </c>
      <c r="AS28" s="22">
        <f>AJ28+AK28+AL28+AM28+AN28+AP28+AQ28+AR28</f>
        <v>0.19027777777777904</v>
      </c>
      <c r="AT28" s="25">
        <v>0.00347222222222222</v>
      </c>
      <c r="AU28"/>
    </row>
    <row r="29" spans="1:47" ht="13.5">
      <c r="A29" s="34" t="s">
        <v>123</v>
      </c>
      <c r="B29" s="13" t="s">
        <v>191</v>
      </c>
      <c r="C29" s="14" t="s">
        <v>192</v>
      </c>
      <c r="D29" s="14" t="s">
        <v>193</v>
      </c>
      <c r="E29" s="15">
        <f>N29-M29+Q29-P29+V29-U29+AA29-Z29</f>
        <v>0.01206018518518523</v>
      </c>
      <c r="F29" s="15">
        <f>(7-COUNT(K29,M29,P29,S29,X29,Z29,U29))*"02:00:00"</f>
        <v>0</v>
      </c>
      <c r="G29" s="15">
        <f>AC29+AE29+AF29+AD29</f>
        <v>0</v>
      </c>
      <c r="H29" s="15">
        <f>AG29+AI29+AJ29+AK29+AL29+AM29+AN29+AP29+AQ29+AR29</f>
        <v>0.22916666666666802</v>
      </c>
      <c r="I29" s="15">
        <f>(L29-K29)*4+(R29-Q29)*9+(T29-S29)*1+(W29-V29)*4+(Y29-X29)*1</f>
        <v>0.09459490740740736</v>
      </c>
      <c r="J29" s="39">
        <f>D29-E29+F29+G29-H29+I29</f>
        <v>0.12162037037036891</v>
      </c>
      <c r="K29" s="16">
        <v>0.028113425925925927</v>
      </c>
      <c r="L29" s="16">
        <v>0.029942129629629628</v>
      </c>
      <c r="M29" s="16">
        <v>0.043472222222222225</v>
      </c>
      <c r="N29" s="16">
        <v>0.043472222222222225</v>
      </c>
      <c r="O29" s="16">
        <v>0.045995370370370374</v>
      </c>
      <c r="P29" s="16">
        <v>0.0475462962962963</v>
      </c>
      <c r="Q29" s="16">
        <v>0.048761574074074075</v>
      </c>
      <c r="R29" s="16">
        <v>0.04972222222222222</v>
      </c>
      <c r="S29" s="16">
        <v>0.05736111111111111</v>
      </c>
      <c r="T29" s="16">
        <v>0.06612268518518519</v>
      </c>
      <c r="U29" s="16">
        <v>0.13418981481481482</v>
      </c>
      <c r="V29" s="16">
        <v>0.13856481481481484</v>
      </c>
      <c r="W29" s="17">
        <v>0.15230324074074075</v>
      </c>
      <c r="X29" s="17">
        <v>0.18907407407407406</v>
      </c>
      <c r="Y29" s="17">
        <v>0.20399305555555555</v>
      </c>
      <c r="Z29" s="18">
        <v>0.22255787037037036</v>
      </c>
      <c r="AA29" s="18">
        <v>0.2290277777777778</v>
      </c>
      <c r="AB29" s="18">
        <v>0.22974537037037038</v>
      </c>
      <c r="AC29"/>
      <c r="AD29"/>
      <c r="AE29"/>
      <c r="AF29" s="27"/>
      <c r="AG29" s="32"/>
      <c r="AH29" s="31"/>
      <c r="AI29" s="24">
        <f>AH29*AT$3</f>
        <v>0</v>
      </c>
      <c r="AJ29" s="24">
        <v>0.08333333333333333</v>
      </c>
      <c r="AK29" s="24">
        <v>0.0208333333333333</v>
      </c>
      <c r="AL29" s="24">
        <v>0.0208333333333348</v>
      </c>
      <c r="AM29" s="24">
        <v>0.013888888888888888</v>
      </c>
      <c r="AN29">
        <v>0</v>
      </c>
      <c r="AO29">
        <v>14</v>
      </c>
      <c r="AP29" s="25">
        <f>AT29*AO29</f>
        <v>0.04861111111111108</v>
      </c>
      <c r="AQ29" s="24">
        <v>0.0208333333333333</v>
      </c>
      <c r="AR29" s="24">
        <v>0.0208333333333333</v>
      </c>
      <c r="AS29" s="22">
        <f>AJ29+AK29+AL29+AM29+AN29+AP29+AQ29+AR29</f>
        <v>0.22916666666666802</v>
      </c>
      <c r="AT29" s="25">
        <v>0.00347222222222222</v>
      </c>
      <c r="AU29"/>
    </row>
    <row r="30" spans="1:47" ht="13.5">
      <c r="A30" s="41" t="s">
        <v>285</v>
      </c>
      <c r="B30" s="13" t="s">
        <v>152</v>
      </c>
      <c r="C30" s="14" t="s">
        <v>153</v>
      </c>
      <c r="D30" s="14" t="s">
        <v>154</v>
      </c>
      <c r="E30" s="15">
        <f>N30-M30+Q30-P30+V30-U30+AA30-Z30</f>
        <v>0.011192129629629621</v>
      </c>
      <c r="F30" s="15">
        <f>(7-COUNT(K30,M30,P30,S30,X30,Z30,U30))*"02:00:00"</f>
        <v>0</v>
      </c>
      <c r="G30" s="15">
        <f>AC30+AE30+AF30+AD30</f>
        <v>0</v>
      </c>
      <c r="H30" s="15">
        <f>AG30+AI30+AJ30+AK30+AL30+AM30+AN30+AP30+AQ30+AR30</f>
        <v>0.20069444444444612</v>
      </c>
      <c r="I30" s="15">
        <f>(L30-K30)*4+(R30-Q30)*9+(T30-S30)*1+(W30-V30)*4+(Y30-X30)*1</f>
        <v>0.0995023148148148</v>
      </c>
      <c r="J30" s="39">
        <f>D30-E30+F30+G30-H30+I30</f>
        <v>0.12347222222222055</v>
      </c>
      <c r="K30" s="16">
        <v>0.027604166666666666</v>
      </c>
      <c r="L30" s="16">
        <v>0.029849537037037036</v>
      </c>
      <c r="M30" s="16">
        <v>0.03619212962962963</v>
      </c>
      <c r="N30" s="16">
        <v>0.03619212962962963</v>
      </c>
      <c r="O30" s="16">
        <v>0.03777777777777778</v>
      </c>
      <c r="P30" s="16">
        <v>0.0390625</v>
      </c>
      <c r="Q30" s="16">
        <v>0.043159722222222224</v>
      </c>
      <c r="R30" s="16">
        <v>0.04417824074074075</v>
      </c>
      <c r="S30" s="16">
        <v>0.052638888888888895</v>
      </c>
      <c r="T30" s="16">
        <v>0.06385416666666667</v>
      </c>
      <c r="U30" s="16">
        <v>0.11069444444444444</v>
      </c>
      <c r="V30" s="16">
        <v>0.1167824074074074</v>
      </c>
      <c r="W30" s="16">
        <v>0.1295949074074074</v>
      </c>
      <c r="X30" s="16">
        <v>0.15501157407407407</v>
      </c>
      <c r="Y30" s="16">
        <v>0.17390046296296294</v>
      </c>
      <c r="Z30" s="19">
        <v>0.20011574074074076</v>
      </c>
      <c r="AA30" s="19">
        <v>0.2011226851851852</v>
      </c>
      <c r="AB30" s="19">
        <v>0.20254629629629628</v>
      </c>
      <c r="AC30"/>
      <c r="AD30"/>
      <c r="AE30"/>
      <c r="AF30"/>
      <c r="AG30" s="32"/>
      <c r="AH30" s="31">
        <v>4</v>
      </c>
      <c r="AI30" s="24">
        <f>AH30*AT$3</f>
        <v>0.013888888888888888</v>
      </c>
      <c r="AJ30" s="24">
        <v>0.08333333333333333</v>
      </c>
      <c r="AK30">
        <v>0</v>
      </c>
      <c r="AL30" s="24">
        <v>0.0208333333333351</v>
      </c>
      <c r="AM30" s="24">
        <v>0.00625</v>
      </c>
      <c r="AN30" s="27">
        <v>0.013888888888888888</v>
      </c>
      <c r="AO30">
        <v>6</v>
      </c>
      <c r="AP30" s="25">
        <f>AT30*AO30</f>
        <v>0.02083333333333332</v>
      </c>
      <c r="AQ30" s="24">
        <v>0.0208333333333333</v>
      </c>
      <c r="AR30" s="24">
        <v>0.0208333333333333</v>
      </c>
      <c r="AS30" s="22">
        <f>AJ30+AK30+AL30+AM30+AN30+AP30+AQ30+AR30</f>
        <v>0.18680555555555728</v>
      </c>
      <c r="AT30" s="25">
        <v>0.00347222222222222</v>
      </c>
      <c r="AU30"/>
    </row>
    <row r="31" spans="1:47" ht="13.5">
      <c r="A31" s="34" t="s">
        <v>282</v>
      </c>
      <c r="B31" s="13" t="s">
        <v>200</v>
      </c>
      <c r="C31" s="14" t="s">
        <v>201</v>
      </c>
      <c r="D31" s="14" t="s">
        <v>202</v>
      </c>
      <c r="E31" s="15">
        <f>N31-M31+Q31-P31+V31-U31+AA31-Z31</f>
        <v>0.004942129629629616</v>
      </c>
      <c r="F31" s="15">
        <f>(7-COUNT(K31,M31,P31,S31,X31,Z31,U31))*"02:00:00"</f>
        <v>0</v>
      </c>
      <c r="G31" s="15">
        <f>AC31+AE31+AF31+AD31</f>
        <v>0</v>
      </c>
      <c r="H31" s="15">
        <f>AG31+AI31+AJ31+AK31+AL31+AM31+AN31+AP31+AQ31+AR31</f>
        <v>0.2208333333333341</v>
      </c>
      <c r="I31" s="15">
        <f>(L31-K31)*4+(R31-Q31)*9+(T31-S31)*1+(W31-V31)*4+(Y31-X31)*1</f>
        <v>0.1091319444444444</v>
      </c>
      <c r="J31" s="39">
        <f>D31-E31+F31+G31-H31+I31</f>
        <v>0.13178240740740663</v>
      </c>
      <c r="K31" s="16">
        <v>0.023680555555555555</v>
      </c>
      <c r="L31" s="16">
        <v>0.030127314814814815</v>
      </c>
      <c r="M31" s="16">
        <v>0.037731481481481484</v>
      </c>
      <c r="N31" s="16">
        <v>0.037731481481481484</v>
      </c>
      <c r="O31" s="16">
        <v>0.03981481481481482</v>
      </c>
      <c r="P31" s="16">
        <v>0.041041666666666664</v>
      </c>
      <c r="Q31" s="16">
        <v>0.04456018518518518</v>
      </c>
      <c r="R31" s="16">
        <v>0.04554398148148148</v>
      </c>
      <c r="S31" s="16">
        <v>0.05311342592592593</v>
      </c>
      <c r="T31" s="16">
        <v>0.05949074074074074</v>
      </c>
      <c r="U31" s="16">
        <v>0.12047453703703703</v>
      </c>
      <c r="V31" s="16">
        <v>0.12047453703703703</v>
      </c>
      <c r="W31" s="16">
        <v>0.13244212962962962</v>
      </c>
      <c r="X31" s="16">
        <v>0.17413194444444444</v>
      </c>
      <c r="Y31" s="16">
        <v>0.194375</v>
      </c>
      <c r="Z31" s="19">
        <v>0.21109953703703702</v>
      </c>
      <c r="AA31" s="19">
        <v>0.21252314814814813</v>
      </c>
      <c r="AB31" s="19">
        <v>0.21355324074074075</v>
      </c>
      <c r="AC31"/>
      <c r="AD31"/>
      <c r="AE31"/>
      <c r="AF31"/>
      <c r="AG31" s="32"/>
      <c r="AH31" s="31">
        <v>3</v>
      </c>
      <c r="AI31" s="24">
        <f>AH31*AT$3</f>
        <v>0.010416666666666666</v>
      </c>
      <c r="AJ31" s="24">
        <v>0.08333333333333333</v>
      </c>
      <c r="AK31" s="24">
        <v>0.0208333333333333</v>
      </c>
      <c r="AL31" s="24">
        <v>0.0208333333333342</v>
      </c>
      <c r="AM31" s="24">
        <v>0.009027777777777779</v>
      </c>
      <c r="AN31">
        <v>0</v>
      </c>
      <c r="AO31">
        <v>10</v>
      </c>
      <c r="AP31" s="25">
        <f>AT31*AO31</f>
        <v>0.034722222222222196</v>
      </c>
      <c r="AQ31" s="24">
        <v>0.0208333333333333</v>
      </c>
      <c r="AR31" s="24">
        <v>0.0208333333333333</v>
      </c>
      <c r="AS31" s="22">
        <f>AJ31+AK31+AL31+AM31+AN31+AP31+AQ31+AR31</f>
        <v>0.21041666666666742</v>
      </c>
      <c r="AT31" s="25">
        <v>0.00347222222222222</v>
      </c>
      <c r="AU31"/>
    </row>
    <row r="32" spans="1:47" ht="13.5">
      <c r="A32" s="41" t="s">
        <v>111</v>
      </c>
      <c r="B32" s="13" t="s">
        <v>206</v>
      </c>
      <c r="C32" s="14" t="s">
        <v>207</v>
      </c>
      <c r="D32" s="14" t="s">
        <v>208</v>
      </c>
      <c r="E32" s="15">
        <f>N32-M32+Q32-P32+V32-U32+AA32-Z32</f>
        <v>0.005219907407407409</v>
      </c>
      <c r="F32" s="15">
        <f>(7-COUNT(K32,M32,P32,S32,X32,Z32,U32))*"02:00:00"</f>
        <v>0</v>
      </c>
      <c r="G32" s="15">
        <f>AC32+AE32+AF32+AD32</f>
        <v>0</v>
      </c>
      <c r="H32" s="15">
        <f>AG32+AI32+AJ32+AK32+AL32+AM32+AN32+AP32+AQ32+AR32</f>
        <v>0.22291666666666665</v>
      </c>
      <c r="I32" s="15">
        <f>(L32-K32)*4+(R32-Q32)*9+(T32-S32)*1+(W32-V32)*4+(Y32-X32)*1</f>
        <v>0.09249999999999996</v>
      </c>
      <c r="J32" s="39">
        <f>D32-E32+F32+G32-H32+I32</f>
        <v>0.1340972222222222</v>
      </c>
      <c r="K32" s="16">
        <v>0.03315972222222222</v>
      </c>
      <c r="L32" s="16">
        <v>0.034618055555555555</v>
      </c>
      <c r="M32" s="16">
        <v>0.04568287037037037</v>
      </c>
      <c r="N32" s="16">
        <v>0.04568287037037037</v>
      </c>
      <c r="O32" s="16">
        <v>0.04809027777777778</v>
      </c>
      <c r="P32" s="16">
        <v>0.0499537037037037</v>
      </c>
      <c r="Q32" s="16">
        <v>0.05113425925925926</v>
      </c>
      <c r="R32" s="16">
        <v>0.052314814814814814</v>
      </c>
      <c r="S32" s="16">
        <v>0.06208333333333333</v>
      </c>
      <c r="T32" s="16">
        <v>0.0709375</v>
      </c>
      <c r="U32" s="16">
        <v>0.13770833333333335</v>
      </c>
      <c r="V32" s="16">
        <v>0.13770833333333335</v>
      </c>
      <c r="W32" s="17">
        <v>0.14681712962962964</v>
      </c>
      <c r="X32" s="17">
        <v>0.17443287037037036</v>
      </c>
      <c r="Y32" s="17">
        <v>0.20518518518518516</v>
      </c>
      <c r="Z32" s="18">
        <v>0.22627314814814814</v>
      </c>
      <c r="AA32" s="18">
        <v>0.2303125</v>
      </c>
      <c r="AB32" s="18">
        <v>0.2315625</v>
      </c>
      <c r="AC32"/>
      <c r="AD32"/>
      <c r="AE32"/>
      <c r="AF32"/>
      <c r="AG32" s="32"/>
      <c r="AH32" s="31">
        <v>0</v>
      </c>
      <c r="AI32" s="24">
        <f>AH32*AT$3</f>
        <v>0</v>
      </c>
      <c r="AJ32" s="24">
        <v>0.08333333333333333</v>
      </c>
      <c r="AK32" s="24">
        <v>0.020833333333333332</v>
      </c>
      <c r="AL32" s="24">
        <v>0.020833333333333332</v>
      </c>
      <c r="AM32" s="24">
        <v>0.004166666666666667</v>
      </c>
      <c r="AN32" s="27">
        <v>0.013888888888888888</v>
      </c>
      <c r="AO32">
        <v>11</v>
      </c>
      <c r="AP32" s="25">
        <f>AT32*AO32</f>
        <v>0.03819444444444442</v>
      </c>
      <c r="AQ32" s="24">
        <v>0.020833333333333332</v>
      </c>
      <c r="AR32" s="24">
        <v>0.020833333333333332</v>
      </c>
      <c r="AS32" s="22">
        <f>AJ32+AK32+AL32+AM32+AN32+AP32+AQ32+AR32</f>
        <v>0.22291666666666665</v>
      </c>
      <c r="AT32" s="25">
        <v>0.00347222222222222</v>
      </c>
      <c r="AU32"/>
    </row>
    <row r="33" spans="1:47" ht="13.5">
      <c r="A33" s="34" t="s">
        <v>336</v>
      </c>
      <c r="B33" s="13" t="s">
        <v>194</v>
      </c>
      <c r="C33" s="14" t="s">
        <v>195</v>
      </c>
      <c r="D33" s="14" t="s">
        <v>196</v>
      </c>
      <c r="E33" s="15">
        <f>N33-M33+Q33-P33+V33-U33+AA33-Z33</f>
        <v>0.01276620370370371</v>
      </c>
      <c r="F33" s="15">
        <f>(7-COUNT(K33,M33,P33,S33,X33,Z33,U33))*"02:00:00"</f>
        <v>0</v>
      </c>
      <c r="G33" s="15">
        <f>AC33+AE33+AF33+AD33</f>
        <v>0</v>
      </c>
      <c r="H33" s="15">
        <f>AG33+AI33+AJ33+AK33+AL33+AM33+AN33+AP33+AQ33+AR33</f>
        <v>0.21250000000000008</v>
      </c>
      <c r="I33" s="15">
        <f>(L33-K33)*4+(R33-Q33)*9+(T33-S33)*1+(W33-V33)*4+(Y33-X33)*1</f>
        <v>0.07964120370370371</v>
      </c>
      <c r="J33" s="39">
        <f>D33-E33+F33+G33-H33+I33</f>
        <v>0.13921296296296293</v>
      </c>
      <c r="K33" s="16">
        <v>0.030775462962962966</v>
      </c>
      <c r="L33" s="16">
        <v>0.034201388888888885</v>
      </c>
      <c r="M33" s="16">
        <v>0.05491898148148148</v>
      </c>
      <c r="N33" s="16">
        <v>0.05491898148148148</v>
      </c>
      <c r="O33" s="16">
        <v>0.05672453703703704</v>
      </c>
      <c r="P33" s="16">
        <v>0.05818287037037037</v>
      </c>
      <c r="Q33" s="16">
        <v>0.06380787037037038</v>
      </c>
      <c r="R33" s="16">
        <v>0.06570601851851852</v>
      </c>
      <c r="S33" s="16">
        <v>0.07321759259259258</v>
      </c>
      <c r="T33" s="16">
        <v>0.07666666666666666</v>
      </c>
      <c r="U33" s="16">
        <v>0.15306712962962962</v>
      </c>
      <c r="V33" s="16">
        <v>0.15859953703703702</v>
      </c>
      <c r="W33" s="17">
        <v>0.16328703703703704</v>
      </c>
      <c r="X33" s="17">
        <v>0.1900925925925926</v>
      </c>
      <c r="Y33" s="17">
        <v>0.21674768518518517</v>
      </c>
      <c r="Z33" s="18">
        <v>0.23858796296296295</v>
      </c>
      <c r="AA33" s="18">
        <v>0.24019675925925923</v>
      </c>
      <c r="AB33" s="18">
        <v>0.24177083333333335</v>
      </c>
      <c r="AC33"/>
      <c r="AD33"/>
      <c r="AE33"/>
      <c r="AF33"/>
      <c r="AG33" s="32"/>
      <c r="AH33" s="31">
        <v>2</v>
      </c>
      <c r="AI33" s="24">
        <f>AH33*AT$3</f>
        <v>0.006944444444444444</v>
      </c>
      <c r="AJ33" s="24">
        <v>0.08333333333333333</v>
      </c>
      <c r="AK33" s="24">
        <v>0.0208333333333333</v>
      </c>
      <c r="AL33" s="24">
        <v>0.0208333333333335</v>
      </c>
      <c r="AM33" s="24">
        <v>0.011111111111111112</v>
      </c>
      <c r="AN33">
        <v>0</v>
      </c>
      <c r="AO33">
        <v>8</v>
      </c>
      <c r="AP33" s="25">
        <f>AT33*AO33</f>
        <v>0.02777777777777776</v>
      </c>
      <c r="AQ33" s="24">
        <v>0.0208333333333333</v>
      </c>
      <c r="AR33" s="24">
        <v>0.0208333333333333</v>
      </c>
      <c r="AS33" s="22">
        <f>AJ33+AK33+AL33+AM33+AN33+AP33+AQ33+AR33</f>
        <v>0.2055555555555556</v>
      </c>
      <c r="AT33" s="25">
        <v>0.00347222222222222</v>
      </c>
      <c r="AU33"/>
    </row>
    <row r="34" spans="1:47" ht="13.5">
      <c r="A34" s="41" t="s">
        <v>234</v>
      </c>
      <c r="B34" s="13" t="s">
        <v>218</v>
      </c>
      <c r="C34" s="14" t="s">
        <v>219</v>
      </c>
      <c r="D34" s="14" t="s">
        <v>220</v>
      </c>
      <c r="E34" s="15">
        <f>N34-M34+Q34-P34+V34-U34+AA34-Z34</f>
        <v>0.0092939814814815</v>
      </c>
      <c r="F34" s="15">
        <f>(7-COUNT(K34,M34,P34,S34,X34,Z34,U34))*"02:00:00"</f>
        <v>0</v>
      </c>
      <c r="G34" s="15">
        <f>AC34+AE34+AF34+AD34</f>
        <v>0</v>
      </c>
      <c r="H34" s="15">
        <f>AG34+AI34+AJ34+AK34+AL34+AM34+AN34+AP34+AQ34+AR34</f>
        <v>0.22708333333333497</v>
      </c>
      <c r="I34" s="15">
        <f>(L34-K34)*4+(R34-Q34)*9+(T34-S34)*1+(W34-V34)*4+(Y34-X34)*1</f>
        <v>0.10280092592592588</v>
      </c>
      <c r="J34" s="39">
        <f>D34-E34+F34+G34-H34+I34</f>
        <v>0.14275462962962798</v>
      </c>
      <c r="K34" s="16">
        <v>0.027372685185185184</v>
      </c>
      <c r="L34" s="16">
        <v>0.029988425925925922</v>
      </c>
      <c r="M34" s="16">
        <v>0.04226851851851852</v>
      </c>
      <c r="N34" s="16">
        <v>0.04226851851851852</v>
      </c>
      <c r="O34" s="16">
        <v>0.04565972222222223</v>
      </c>
      <c r="P34" s="16">
        <v>0.04715277777777777</v>
      </c>
      <c r="Q34" s="16">
        <v>0.05144675925925926</v>
      </c>
      <c r="R34" s="16">
        <v>0.05253472222222222</v>
      </c>
      <c r="S34" s="16">
        <v>0.05984953703703704</v>
      </c>
      <c r="T34" s="16">
        <v>0.07388888888888889</v>
      </c>
      <c r="U34" s="16">
        <v>0.1423148148148148</v>
      </c>
      <c r="V34" s="16">
        <v>0.1462037037037037</v>
      </c>
      <c r="W34" s="17">
        <v>0.15681712962962963</v>
      </c>
      <c r="X34" s="17">
        <v>0.18212962962962964</v>
      </c>
      <c r="Y34" s="17">
        <v>0.2081828703703704</v>
      </c>
      <c r="Z34" s="18">
        <v>0.22752314814814814</v>
      </c>
      <c r="AA34" s="18">
        <v>0.22863425925925926</v>
      </c>
      <c r="AB34" s="18">
        <v>0.23046296296296295</v>
      </c>
      <c r="AC34"/>
      <c r="AD34"/>
      <c r="AE34"/>
      <c r="AF34" s="27"/>
      <c r="AG34" s="32"/>
      <c r="AH34" s="31">
        <v>2</v>
      </c>
      <c r="AI34" s="24">
        <f>AH34*AT$3</f>
        <v>0.006944444444444444</v>
      </c>
      <c r="AJ34" s="24">
        <v>0.08333333333333333</v>
      </c>
      <c r="AK34" s="24">
        <v>0.0208333333333333</v>
      </c>
      <c r="AL34" s="24">
        <v>0.0208333333333351</v>
      </c>
      <c r="AM34" s="24">
        <v>0.008333333333333333</v>
      </c>
      <c r="AN34">
        <v>0</v>
      </c>
      <c r="AO34">
        <v>13</v>
      </c>
      <c r="AP34" s="25">
        <f>AT34*AO34</f>
        <v>0.04513888888888886</v>
      </c>
      <c r="AQ34" s="24">
        <v>0.0208333333333333</v>
      </c>
      <c r="AR34" s="24">
        <v>0.0208333333333333</v>
      </c>
      <c r="AS34" s="22">
        <f>AJ34+AK34+AL34+AM34+AN34+AP34+AQ34+AR34</f>
        <v>0.22013888888889055</v>
      </c>
      <c r="AT34" s="25">
        <v>0.00347222222222222</v>
      </c>
      <c r="AU34"/>
    </row>
    <row r="35" spans="1:47" ht="13.5">
      <c r="A35" s="34" t="s">
        <v>129</v>
      </c>
      <c r="B35" s="13" t="s">
        <v>245</v>
      </c>
      <c r="C35" s="14" t="s">
        <v>246</v>
      </c>
      <c r="D35" s="14" t="s">
        <v>247</v>
      </c>
      <c r="E35" s="15">
        <f>N35-M35+Q35-P35+V35-U35+AA35-Z35</f>
        <v>0.0092592592592593</v>
      </c>
      <c r="F35" s="15">
        <f>(7-COUNT(K35,M35,P35,S35,X35,Z35,U35))*"02:00:00"</f>
        <v>0</v>
      </c>
      <c r="G35" s="15">
        <f>AC35+AE35+AF35+AD35</f>
        <v>0</v>
      </c>
      <c r="H35" s="15">
        <f>AG35+AI35+AJ35+AK35+AL35+AM35+AN35+AP35+AQ35+AR35</f>
        <v>0.2381944444444446</v>
      </c>
      <c r="I35" s="15">
        <f>(L35-K35)*4+(R35-Q35)*9+(T35-S35)*1+(W35-V35)*4+(Y35-X35)*1</f>
        <v>0.10468750000000002</v>
      </c>
      <c r="J35" s="39">
        <f>D35-E35+F35+G35-H35+I35</f>
        <v>0.1432291666666665</v>
      </c>
      <c r="K35" s="16">
        <v>0.027372685185185184</v>
      </c>
      <c r="L35" s="16">
        <v>0.03005787037037037</v>
      </c>
      <c r="M35" s="16">
        <v>0.038483796296296294</v>
      </c>
      <c r="N35" s="16">
        <v>0.038483796296296294</v>
      </c>
      <c r="O35" s="16">
        <v>0.03998842592592593</v>
      </c>
      <c r="P35" s="16">
        <v>0.0416550925925926</v>
      </c>
      <c r="Q35" s="16">
        <v>0.04489583333333333</v>
      </c>
      <c r="R35" s="16">
        <v>0.04622685185185185</v>
      </c>
      <c r="S35" s="16">
        <v>0.055497685185185185</v>
      </c>
      <c r="T35" s="16">
        <v>0.061990740740740735</v>
      </c>
      <c r="U35" s="16">
        <v>0.13212962962962962</v>
      </c>
      <c r="V35" s="16">
        <v>0.13212962962962962</v>
      </c>
      <c r="W35" s="17">
        <v>0.1447337962962963</v>
      </c>
      <c r="X35" s="17">
        <v>0.19803240740740743</v>
      </c>
      <c r="Y35" s="17">
        <v>0.2230902777777778</v>
      </c>
      <c r="Z35" s="18">
        <v>0.24876157407407407</v>
      </c>
      <c r="AA35" s="18">
        <v>0.2547800925925926</v>
      </c>
      <c r="AB35" s="18">
        <v>0.25646990740740744</v>
      </c>
      <c r="AC35"/>
      <c r="AD35"/>
      <c r="AE35"/>
      <c r="AF35"/>
      <c r="AG35" s="32">
        <v>0.019444444444444445</v>
      </c>
      <c r="AH35" s="31">
        <v>2</v>
      </c>
      <c r="AI35" s="24">
        <f>AH35*AT$3</f>
        <v>0.006944444444444444</v>
      </c>
      <c r="AJ35" s="24">
        <v>0.08333333333333333</v>
      </c>
      <c r="AK35" s="24">
        <v>0.0208333333333333</v>
      </c>
      <c r="AL35" s="24">
        <v>0.0208333333333336</v>
      </c>
      <c r="AM35" s="24">
        <v>0.010416666666666666</v>
      </c>
      <c r="AN35">
        <v>0</v>
      </c>
      <c r="AO35">
        <v>10</v>
      </c>
      <c r="AP35" s="25">
        <f>AT35*AO35</f>
        <v>0.034722222222222196</v>
      </c>
      <c r="AQ35" s="24">
        <v>0.0208333333333333</v>
      </c>
      <c r="AR35" s="24">
        <v>0.0208333333333333</v>
      </c>
      <c r="AS35" s="22">
        <f>AJ35+AK35+AL35+AM35+AN35+AP35+AQ35+AR35</f>
        <v>0.2118055555555557</v>
      </c>
      <c r="AT35" s="25">
        <v>0.00347222222222222</v>
      </c>
      <c r="AU35"/>
    </row>
    <row r="36" spans="1:47" ht="13.5">
      <c r="A36" s="41" t="s">
        <v>201</v>
      </c>
      <c r="B36" s="13" t="s">
        <v>305</v>
      </c>
      <c r="C36" s="14" t="s">
        <v>306</v>
      </c>
      <c r="D36" s="14" t="s">
        <v>307</v>
      </c>
      <c r="E36" s="15">
        <f>N36-M36+Q36-P36+V36-U36+AA36-Z36</f>
        <v>0.015196759259259257</v>
      </c>
      <c r="F36" s="15">
        <f>(7-COUNT(K36,M36,P36,S36,X36,Z36,U36))*"02:00:00"</f>
        <v>0</v>
      </c>
      <c r="G36" s="15">
        <f>AC36+AE36+AF36+AD36</f>
        <v>0</v>
      </c>
      <c r="H36" s="15">
        <f>AG36+AI36+AJ36+AK36+AL36+AM36+AN36+AP36+AQ36+AR36</f>
        <v>0.2034722222222239</v>
      </c>
      <c r="I36" s="15">
        <f>(L36-K36)*4+(R36-Q36)*9+(T36-S36)*1+(W36-V36)*4+(Y36-X36)*1</f>
        <v>0.08761574074074066</v>
      </c>
      <c r="J36" s="39">
        <f>D36-E36+F36+G36-H36+I36</f>
        <v>0.1445833333333316</v>
      </c>
      <c r="K36" s="16">
        <v>0.027002314814814812</v>
      </c>
      <c r="L36" s="16">
        <v>0.028125</v>
      </c>
      <c r="M36" s="16">
        <v>0.0353125</v>
      </c>
      <c r="N36" s="16">
        <v>0.0353125</v>
      </c>
      <c r="O36" s="16">
        <v>0.03878472222222223</v>
      </c>
      <c r="P36" s="16">
        <v>0.04008101851851852</v>
      </c>
      <c r="Q36" s="16">
        <v>0.041539351851851855</v>
      </c>
      <c r="R36" s="16">
        <v>0.042337962962962966</v>
      </c>
      <c r="S36" s="16">
        <v>0.052141203703703703</v>
      </c>
      <c r="T36" s="16">
        <v>0.061203703703703705</v>
      </c>
      <c r="U36" s="16">
        <v>0.12017361111111112</v>
      </c>
      <c r="V36" s="16">
        <v>0.12998842592592594</v>
      </c>
      <c r="W36" s="17">
        <v>0.1411111111111111</v>
      </c>
      <c r="X36" s="17">
        <v>0.1875</v>
      </c>
      <c r="Y36" s="17">
        <v>0.20988425925925924</v>
      </c>
      <c r="Z36" s="18">
        <v>0.23471064814814815</v>
      </c>
      <c r="AA36" s="18">
        <v>0.23863425925925927</v>
      </c>
      <c r="AB36" s="18">
        <v>0.24011574074074074</v>
      </c>
      <c r="AC36"/>
      <c r="AD36"/>
      <c r="AE36"/>
      <c r="AF36" s="27"/>
      <c r="AG36" s="32"/>
      <c r="AH36" s="31">
        <v>2</v>
      </c>
      <c r="AI36" s="24">
        <f>AH36*AT$3</f>
        <v>0.006944444444444444</v>
      </c>
      <c r="AJ36" s="24">
        <v>0.08333333333333333</v>
      </c>
      <c r="AK36" s="24">
        <v>0.0208333333333333</v>
      </c>
      <c r="AL36" s="24">
        <v>0.0208333333333351</v>
      </c>
      <c r="AM36" s="24">
        <v>0.0125</v>
      </c>
      <c r="AN36">
        <v>0</v>
      </c>
      <c r="AO36">
        <v>5</v>
      </c>
      <c r="AP36" s="25">
        <f>AT36*AO36</f>
        <v>0.017361111111111098</v>
      </c>
      <c r="AQ36" s="24">
        <v>0.0208333333333333</v>
      </c>
      <c r="AR36" s="24">
        <v>0.0208333333333333</v>
      </c>
      <c r="AS36" s="22">
        <f>AJ36+AK36+AL36+AM36+AN36+AP36+AQ36+AR36</f>
        <v>0.19652777777777947</v>
      </c>
      <c r="AT36" s="25">
        <v>0.00347222222222222</v>
      </c>
      <c r="AU36"/>
    </row>
    <row r="37" spans="1:47" ht="13.5">
      <c r="A37" s="34" t="s">
        <v>108</v>
      </c>
      <c r="B37" s="13" t="s">
        <v>197</v>
      </c>
      <c r="C37" s="14" t="s">
        <v>198</v>
      </c>
      <c r="D37" s="14" t="s">
        <v>199</v>
      </c>
      <c r="E37" s="15">
        <f>N37-M37+Q37-P37+V37-U37+AA37-Z37</f>
        <v>0.009062500000000001</v>
      </c>
      <c r="F37" s="15">
        <f>(7-COUNT(K37,M37,P37,S37,X37,Z37,U37))*"02:00:00"</f>
        <v>0</v>
      </c>
      <c r="G37" s="15">
        <f>AC37+AE37+AF37+AD37</f>
        <v>0</v>
      </c>
      <c r="H37" s="15">
        <f>AG37+AI37+AJ37+AK37+AL37+AM37+AN37+AP37+AQ37+AR37</f>
        <v>0.2055555555555572</v>
      </c>
      <c r="I37" s="15">
        <f>(L37-K37)*4+(R37-Q37)*9+(T37-S37)*1+(W37-V37)*4+(Y37-X37)*1</f>
        <v>0.09739583333333335</v>
      </c>
      <c r="J37" s="39">
        <f>D37-E37+F37+G37-H37+I37</f>
        <v>0.14646990740740579</v>
      </c>
      <c r="K37" s="16">
        <v>0.024560185185185185</v>
      </c>
      <c r="L37" s="16">
        <v>0.0259375</v>
      </c>
      <c r="M37" s="16">
        <v>0.03460648148148148</v>
      </c>
      <c r="N37" s="16">
        <v>0.03460648148148148</v>
      </c>
      <c r="O37" s="16">
        <v>0.0364699074074074</v>
      </c>
      <c r="P37" s="16">
        <v>0.03760416666666667</v>
      </c>
      <c r="Q37" s="16">
        <v>0.043576388888888894</v>
      </c>
      <c r="R37" s="16">
        <v>0.0449537037037037</v>
      </c>
      <c r="S37" s="16">
        <v>0.05399305555555556</v>
      </c>
      <c r="T37" s="16">
        <v>0.061111111111111116</v>
      </c>
      <c r="U37" s="16">
        <v>0.13064814814814815</v>
      </c>
      <c r="V37" s="16">
        <v>0.1325347222222222</v>
      </c>
      <c r="W37" s="16">
        <v>0.1454513888888889</v>
      </c>
      <c r="X37" s="16">
        <v>0.17627314814814812</v>
      </c>
      <c r="Y37" s="16">
        <v>0.19697916666666668</v>
      </c>
      <c r="Z37" s="19">
        <v>0.22631944444444443</v>
      </c>
      <c r="AA37" s="19">
        <v>0.22752314814814814</v>
      </c>
      <c r="AB37" s="19">
        <v>0.22869212962962962</v>
      </c>
      <c r="AC37"/>
      <c r="AD37"/>
      <c r="AE37"/>
      <c r="AF37"/>
      <c r="AG37" s="32"/>
      <c r="AH37" s="31">
        <v>3</v>
      </c>
      <c r="AI37" s="24">
        <f>AH37*AT$3</f>
        <v>0.010416666666666666</v>
      </c>
      <c r="AJ37" s="24">
        <v>0.08333333333333333</v>
      </c>
      <c r="AK37" s="24">
        <v>0.0208333333333333</v>
      </c>
      <c r="AL37" s="24">
        <v>0.0208333333333351</v>
      </c>
      <c r="AM37" s="24">
        <v>0.007638888888888889</v>
      </c>
      <c r="AN37">
        <v>0</v>
      </c>
      <c r="AO37">
        <v>6</v>
      </c>
      <c r="AP37" s="25">
        <f>AT37*AO37</f>
        <v>0.02083333333333332</v>
      </c>
      <c r="AQ37" s="24">
        <v>0.0208333333333333</v>
      </c>
      <c r="AR37" s="24">
        <v>0.0208333333333333</v>
      </c>
      <c r="AS37" s="22">
        <f>AJ37+AK37+AL37+AM37+AN37+AP37+AQ37+AR37</f>
        <v>0.19513888888889053</v>
      </c>
      <c r="AT37" s="25">
        <v>0.00347222222222222</v>
      </c>
      <c r="AU37"/>
    </row>
    <row r="38" spans="1:47" ht="13.5">
      <c r="A38" s="41" t="s">
        <v>90</v>
      </c>
      <c r="B38" s="13" t="s">
        <v>185</v>
      </c>
      <c r="C38" s="14" t="s">
        <v>186</v>
      </c>
      <c r="D38" s="14" t="s">
        <v>187</v>
      </c>
      <c r="E38" s="15">
        <f>N38-M38+Q38-P38+V38-U38+AA38-Z38</f>
        <v>0.01574074074074075</v>
      </c>
      <c r="F38" s="15">
        <f>(7-COUNT(K38,M38,P38,S38,X38,Z38,U38))*"02:00:00"</f>
        <v>0</v>
      </c>
      <c r="G38" s="15">
        <f>AC38+AE38+AF38+AD38</f>
        <v>0</v>
      </c>
      <c r="H38" s="15">
        <f>AG38+AI38+AJ38+AK38+AL38+AM38+AN38+AP38+AQ38+AR38</f>
        <v>0.2006944444444454</v>
      </c>
      <c r="I38" s="15">
        <f>(L38-K38)*4+(R38-Q38)*9+(T38-S38)*1+(W38-V38)*4+(Y38-X38)*1</f>
        <v>0.08820601851851842</v>
      </c>
      <c r="J38" s="39">
        <f>D38-E38+F38+G38-H38+I38</f>
        <v>0.14866898148148036</v>
      </c>
      <c r="K38" s="16">
        <v>0.03353009259259259</v>
      </c>
      <c r="L38" s="16">
        <v>0.03505787037037037</v>
      </c>
      <c r="M38" s="16">
        <v>0.042164351851851856</v>
      </c>
      <c r="N38" s="16">
        <v>0.042164351851851856</v>
      </c>
      <c r="O38" s="16">
        <v>0.044375</v>
      </c>
      <c r="P38" s="16">
        <v>0.046168981481481484</v>
      </c>
      <c r="Q38" s="16">
        <v>0.0519212962962963</v>
      </c>
      <c r="R38" s="16">
        <v>0.05261574074074074</v>
      </c>
      <c r="S38" s="16">
        <v>0.06125</v>
      </c>
      <c r="T38" s="16">
        <v>0.06702546296296297</v>
      </c>
      <c r="U38" s="16">
        <v>0.14237268518518517</v>
      </c>
      <c r="V38" s="16">
        <v>0.1461226851851852</v>
      </c>
      <c r="W38" s="17">
        <v>0.15828703703703703</v>
      </c>
      <c r="X38" s="17">
        <v>0.18650462962962963</v>
      </c>
      <c r="Y38" s="17">
        <v>0.20791666666666667</v>
      </c>
      <c r="Z38" s="18">
        <v>0.2240625</v>
      </c>
      <c r="AA38" s="18">
        <v>0.2303009259259259</v>
      </c>
      <c r="AB38" s="18">
        <v>0.2316666666666667</v>
      </c>
      <c r="AC38"/>
      <c r="AD38"/>
      <c r="AE38"/>
      <c r="AF38" s="27"/>
      <c r="AG38" s="32"/>
      <c r="AH38" s="31">
        <v>2</v>
      </c>
      <c r="AI38" s="24">
        <f>AH38*AT$3</f>
        <v>0.006944444444444444</v>
      </c>
      <c r="AJ38" s="24">
        <v>0.08333333333333333</v>
      </c>
      <c r="AK38" s="24">
        <v>0.0208333333333333</v>
      </c>
      <c r="AL38" s="24">
        <v>0.0208333333333344</v>
      </c>
      <c r="AM38" s="24">
        <v>0.013194444444444444</v>
      </c>
      <c r="AN38">
        <v>0</v>
      </c>
      <c r="AO38">
        <v>4</v>
      </c>
      <c r="AP38" s="25">
        <f>AT38*AO38</f>
        <v>0.01388888888888888</v>
      </c>
      <c r="AQ38" s="24">
        <v>0.0208333333333333</v>
      </c>
      <c r="AR38" s="24">
        <v>0.0208333333333333</v>
      </c>
      <c r="AS38" s="22">
        <f>AJ38+AK38+AL38+AM38+AN38+AP38+AQ38+AR38</f>
        <v>0.19375000000000098</v>
      </c>
      <c r="AT38" s="25">
        <v>0.00347222222222222</v>
      </c>
      <c r="AU38"/>
    </row>
    <row r="39" spans="1:47" ht="13.5">
      <c r="A39" s="34" t="s">
        <v>186</v>
      </c>
      <c r="B39" s="13" t="s">
        <v>113</v>
      </c>
      <c r="C39" s="14" t="s">
        <v>114</v>
      </c>
      <c r="D39" s="14" t="s">
        <v>115</v>
      </c>
      <c r="E39" s="15">
        <f>N39-M39+Q39-P39+V39-U39+AA39-Z39</f>
        <v>0.0052430555555555425</v>
      </c>
      <c r="F39" s="15">
        <f>(7-COUNT(K39,M39,P39,S39,X39,Z39,U39))*"02:00:00"</f>
        <v>0</v>
      </c>
      <c r="G39" s="15">
        <f>AC39+AE39+AF39+AD39</f>
        <v>0</v>
      </c>
      <c r="H39" s="15">
        <f>AG39+AI39+AJ39+AK39+AL39+AM39+AN39+AP39+AQ39+AR39</f>
        <v>0.21597222222222384</v>
      </c>
      <c r="I39" s="15">
        <f>(L39-K39)*4+(R39-Q39)*9+(T39-S39)*1+(W39-V39)*4+(Y39-X39)*1</f>
        <v>0.1250694444444444</v>
      </c>
      <c r="J39" s="39">
        <f>D39-E39+F39+G39-H39+I39</f>
        <v>0.14968749999999836</v>
      </c>
      <c r="K39" s="16">
        <v>0.02666666666666667</v>
      </c>
      <c r="L39" s="16">
        <v>0.033240740740740744</v>
      </c>
      <c r="M39" s="16">
        <v>0.04107638888888889</v>
      </c>
      <c r="N39" s="16">
        <v>0.04107638888888889</v>
      </c>
      <c r="O39" s="16">
        <v>0.042986111111111114</v>
      </c>
      <c r="P39" s="16">
        <v>0.04461805555555556</v>
      </c>
      <c r="Q39" s="16">
        <v>0.04503472222222222</v>
      </c>
      <c r="R39" s="16">
        <v>0.048321759259259266</v>
      </c>
      <c r="S39" s="16">
        <v>0.05649305555555556</v>
      </c>
      <c r="T39" s="16">
        <v>0.06618055555555556</v>
      </c>
      <c r="U39" s="16">
        <v>0.12244212962962964</v>
      </c>
      <c r="V39" s="16">
        <v>0.12726851851851853</v>
      </c>
      <c r="W39" s="16">
        <v>0.1376273148148148</v>
      </c>
      <c r="X39" s="16">
        <v>0.16796296296296298</v>
      </c>
      <c r="Y39" s="16">
        <v>0.1860300925925926</v>
      </c>
      <c r="Z39" s="19">
        <v>0.20380787037037038</v>
      </c>
      <c r="AA39" s="19">
        <v>0.20380787037037038</v>
      </c>
      <c r="AB39" s="19">
        <v>0.20519675925925926</v>
      </c>
      <c r="AC39"/>
      <c r="AD39"/>
      <c r="AE39"/>
      <c r="AF39"/>
      <c r="AG39" s="32"/>
      <c r="AH39" s="31">
        <v>2</v>
      </c>
      <c r="AI39" s="24">
        <f>AH39*AT$3</f>
        <v>0.006944444444444444</v>
      </c>
      <c r="AJ39" s="24">
        <v>0.08333333333333333</v>
      </c>
      <c r="AK39" s="24">
        <v>0.0208333333333333</v>
      </c>
      <c r="AL39" s="24">
        <v>0.0208333333333351</v>
      </c>
      <c r="AM39" s="24">
        <v>0.011111111111111112</v>
      </c>
      <c r="AN39">
        <v>0</v>
      </c>
      <c r="AO39">
        <v>9</v>
      </c>
      <c r="AP39" s="25">
        <f>AT39*AO39</f>
        <v>0.03124999999999998</v>
      </c>
      <c r="AQ39" s="24">
        <v>0.0208333333333333</v>
      </c>
      <c r="AR39" s="24">
        <v>0.0208333333333333</v>
      </c>
      <c r="AS39" s="22">
        <f>AJ39+AK39+AL39+AM39+AN39+AP39+AQ39+AR39</f>
        <v>0.20902777777777942</v>
      </c>
      <c r="AT39" s="25">
        <v>0.00347222222222222</v>
      </c>
      <c r="AU39"/>
    </row>
    <row r="40" spans="1:47" ht="13.5">
      <c r="A40" s="41" t="s">
        <v>150</v>
      </c>
      <c r="B40" s="13" t="s">
        <v>233</v>
      </c>
      <c r="C40" s="14" t="s">
        <v>234</v>
      </c>
      <c r="D40" s="14" t="s">
        <v>235</v>
      </c>
      <c r="E40" s="15">
        <f>N40-M40+Q40-P40+V40-U40+AA40-Z40</f>
        <v>0.011319444444444465</v>
      </c>
      <c r="F40" s="15">
        <f>(7-COUNT(K40,M40,P40,S40,X40,Z40,U40))*"02:00:00"</f>
        <v>0</v>
      </c>
      <c r="G40" s="15">
        <f>AC40+AE40+AF40+AD40</f>
        <v>0</v>
      </c>
      <c r="H40" s="15">
        <f>AG40+AI40+AJ40+AK40+AL40+AM40+AN40+AP40+AQ40+AR40</f>
        <v>0.22569444444444497</v>
      </c>
      <c r="I40" s="15">
        <f>(L40-K40)*4+(R40-Q40)*9+(T40-S40)*1+(W40-V40)*4+(Y40-X40)*1</f>
        <v>0.10981481481481473</v>
      </c>
      <c r="J40" s="39">
        <f>D40-E40+F40+G40-H40+I40</f>
        <v>0.15006944444444384</v>
      </c>
      <c r="K40" s="16">
        <v>0.020752314814814814</v>
      </c>
      <c r="L40" s="16">
        <v>0.025902777777777775</v>
      </c>
      <c r="M40" s="16">
        <v>0.03783564814814815</v>
      </c>
      <c r="N40" s="16">
        <v>0.03783564814814815</v>
      </c>
      <c r="O40" s="16">
        <v>0.04083333333333333</v>
      </c>
      <c r="P40" s="16">
        <v>0.042465277777777775</v>
      </c>
      <c r="Q40" s="16">
        <v>0.04582175925925926</v>
      </c>
      <c r="R40" s="16">
        <v>0.047141203703703706</v>
      </c>
      <c r="S40" s="16">
        <v>0.05310185185185185</v>
      </c>
      <c r="T40" s="16">
        <v>0.06297453703703704</v>
      </c>
      <c r="U40" s="16">
        <v>0.13804398148148148</v>
      </c>
      <c r="V40" s="16">
        <v>0.13804398148148148</v>
      </c>
      <c r="W40" s="17">
        <v>0.15255787037037036</v>
      </c>
      <c r="X40" s="17">
        <v>0.20394675925925929</v>
      </c>
      <c r="Y40" s="17">
        <v>0.21335648148148148</v>
      </c>
      <c r="Z40" s="18">
        <v>0.23173611111111111</v>
      </c>
      <c r="AA40" s="18">
        <v>0.2396990740740741</v>
      </c>
      <c r="AB40" s="18">
        <v>0.24162037037037035</v>
      </c>
      <c r="AC40"/>
      <c r="AD40"/>
      <c r="AE40"/>
      <c r="AF40"/>
      <c r="AG40" s="32">
        <v>0.020833333333333332</v>
      </c>
      <c r="AH40" s="31">
        <v>0</v>
      </c>
      <c r="AI40" s="24">
        <f>AH40*AT$3</f>
        <v>0</v>
      </c>
      <c r="AJ40" s="24">
        <v>0.08333333333333333</v>
      </c>
      <c r="AK40" s="24">
        <v>0.0208333333333333</v>
      </c>
      <c r="AL40" s="24">
        <v>0.020833333333334</v>
      </c>
      <c r="AM40" s="24">
        <v>0.010416666666666666</v>
      </c>
      <c r="AN40">
        <v>0</v>
      </c>
      <c r="AO40">
        <v>8</v>
      </c>
      <c r="AP40" s="25">
        <f>AT40*AO40</f>
        <v>0.02777777777777776</v>
      </c>
      <c r="AQ40" s="24">
        <v>0.0208333333333333</v>
      </c>
      <c r="AR40" s="24">
        <v>0.0208333333333333</v>
      </c>
      <c r="AS40" s="22">
        <f>AJ40+AK40+AL40+AM40+AN40+AP40+AQ40+AR40</f>
        <v>0.20486111111111166</v>
      </c>
      <c r="AT40" s="25">
        <v>0.00347222222222222</v>
      </c>
      <c r="AU40"/>
    </row>
    <row r="41" spans="1:47" ht="13.5">
      <c r="A41" s="34" t="s">
        <v>300</v>
      </c>
      <c r="B41" s="13" t="s">
        <v>77</v>
      </c>
      <c r="C41" s="14" t="s">
        <v>78</v>
      </c>
      <c r="D41" s="14" t="s">
        <v>79</v>
      </c>
      <c r="E41" s="15">
        <f>N41-M41+Q41-P41+V41-U41+AA41-Z41</f>
        <v>0.012731481481481483</v>
      </c>
      <c r="F41" s="15">
        <f>(7-COUNT(K41,M41,P41,S41,X41,Z41,U41))*"02:00:00"</f>
        <v>0</v>
      </c>
      <c r="G41" s="15">
        <f>AC41+AE41+AF41+AD41</f>
        <v>0</v>
      </c>
      <c r="H41" s="15">
        <f>AG41+AI41+AJ41+AK41+AL41+AM41+AN41+AP41+AQ41+AR41</f>
        <v>0.202083333333335</v>
      </c>
      <c r="I41" s="15">
        <f>(L41-K41)*4+(R41-Q41)*9+(T41-S41)*1+(W41-V41)*4+(Y41-X41)*1</f>
        <v>0.0789699074074074</v>
      </c>
      <c r="J41" s="39">
        <f>D41-E41+F41+G41-H41+I41</f>
        <v>0.1544560185185168</v>
      </c>
      <c r="K41" s="16">
        <v>0.036944444444444446</v>
      </c>
      <c r="L41" s="11" t="s">
        <v>356</v>
      </c>
      <c r="M41" s="16">
        <v>0.051631944444444446</v>
      </c>
      <c r="N41" s="16">
        <v>0.051631944444444446</v>
      </c>
      <c r="O41" s="16">
        <v>0.05371527777777777</v>
      </c>
      <c r="P41" s="16">
        <v>0.056192129629629634</v>
      </c>
      <c r="Q41" s="16">
        <v>0.056851851851851855</v>
      </c>
      <c r="R41" s="16">
        <v>0.05806712962962963</v>
      </c>
      <c r="S41" s="16">
        <v>0.06945601851851851</v>
      </c>
      <c r="T41" s="16">
        <v>0.08324074074074074</v>
      </c>
      <c r="U41" s="16">
        <v>0.14047453703703702</v>
      </c>
      <c r="V41" s="16">
        <v>0.1457638888888889</v>
      </c>
      <c r="W41" s="17">
        <v>0.1524074074074074</v>
      </c>
      <c r="X41" s="17">
        <v>0.18034722222222221</v>
      </c>
      <c r="Y41" s="17">
        <v>0.19413194444444445</v>
      </c>
      <c r="Z41" s="18">
        <v>0.2265625</v>
      </c>
      <c r="AA41" s="18">
        <v>0.2333449074074074</v>
      </c>
      <c r="AB41" s="18">
        <v>0.23447916666666666</v>
      </c>
      <c r="AC41"/>
      <c r="AD41"/>
      <c r="AE41"/>
      <c r="AF41" s="27"/>
      <c r="AG41" s="32"/>
      <c r="AH41" s="31">
        <v>2</v>
      </c>
      <c r="AI41" s="24">
        <f>AH41*AT$3</f>
        <v>0.006944444444444444</v>
      </c>
      <c r="AJ41" s="24">
        <v>0.08333333333333333</v>
      </c>
      <c r="AK41" s="24">
        <v>0.0208333333333333</v>
      </c>
      <c r="AL41" s="24">
        <v>0.0208333333333351</v>
      </c>
      <c r="AM41" s="24">
        <v>0.011111111111111112</v>
      </c>
      <c r="AN41">
        <v>0</v>
      </c>
      <c r="AO41">
        <v>5</v>
      </c>
      <c r="AP41" s="25">
        <f>AT41*AO41</f>
        <v>0.017361111111111098</v>
      </c>
      <c r="AQ41" s="24">
        <v>0.0208333333333333</v>
      </c>
      <c r="AR41" s="24">
        <v>0.0208333333333333</v>
      </c>
      <c r="AS41" s="22">
        <f>AJ41+AK41+AL41+AM41+AN41+AP41+AQ41+AR41</f>
        <v>0.19513888888889053</v>
      </c>
      <c r="AT41" s="25">
        <v>0.00347222222222222</v>
      </c>
      <c r="AU41"/>
    </row>
    <row r="42" spans="1:47" ht="13.5">
      <c r="A42" s="41" t="s">
        <v>117</v>
      </c>
      <c r="B42" s="13" t="s">
        <v>179</v>
      </c>
      <c r="C42" s="14" t="s">
        <v>180</v>
      </c>
      <c r="D42" s="14" t="s">
        <v>181</v>
      </c>
      <c r="E42" s="15">
        <f>N42-M42+Q42-P42+V42-U42+AA42-Z42</f>
        <v>0.020104166666666617</v>
      </c>
      <c r="F42" s="15">
        <f>(7-COUNT(K42,M42,P42,S42,X42,Z42,U42))*"02:00:00"</f>
        <v>0</v>
      </c>
      <c r="G42" s="15">
        <f>AC42+AE42+AF42+AD42</f>
        <v>0</v>
      </c>
      <c r="H42" s="15">
        <f>AG42+AI42+AJ42+AK42+AL42+AM42+AN42+AP42+AQ42+AR42</f>
        <v>0.18680555555555545</v>
      </c>
      <c r="I42" s="15">
        <f>(L42-K42)*4+(R42-Q42)*9+(T42-S42)*1+(W42-V42)*4+(Y42-X42)*1</f>
        <v>0.0705902777777779</v>
      </c>
      <c r="J42" s="39">
        <f>D42-E42+F42+G42-H42+I42</f>
        <v>0.15511574074074105</v>
      </c>
      <c r="K42" s="16">
        <v>0.029039351851851854</v>
      </c>
      <c r="L42" s="16">
        <v>0.03043981481481482</v>
      </c>
      <c r="M42" s="16">
        <v>0.040011574074074074</v>
      </c>
      <c r="N42" s="16">
        <v>0.040011574074074074</v>
      </c>
      <c r="O42" s="16">
        <v>0.04196759259259259</v>
      </c>
      <c r="P42" s="16">
        <v>0.04388888888888889</v>
      </c>
      <c r="Q42" s="16">
        <v>0.05084490740740741</v>
      </c>
      <c r="R42" s="16">
        <v>0.05168981481481482</v>
      </c>
      <c r="S42" s="16">
        <v>0.08476851851851852</v>
      </c>
      <c r="T42" s="16">
        <v>0.09479166666666666</v>
      </c>
      <c r="U42" s="16">
        <v>0.1492476851851852</v>
      </c>
      <c r="V42" s="16">
        <v>0.160625</v>
      </c>
      <c r="W42" s="17">
        <v>0.16876157407407408</v>
      </c>
      <c r="X42" s="17">
        <v>0.2075</v>
      </c>
      <c r="Y42" s="17">
        <v>0.22231481481481483</v>
      </c>
      <c r="Z42" s="18">
        <v>0.24458333333333335</v>
      </c>
      <c r="AA42" s="18">
        <v>0.24635416666666665</v>
      </c>
      <c r="AB42" s="18">
        <v>0.24766203703703704</v>
      </c>
      <c r="AC42"/>
      <c r="AD42"/>
      <c r="AE42"/>
      <c r="AF42"/>
      <c r="AG42" s="32"/>
      <c r="AH42" s="31">
        <v>3</v>
      </c>
      <c r="AI42" s="24">
        <f>AH42*AT$3</f>
        <v>0.010416666666666666</v>
      </c>
      <c r="AJ42" s="24">
        <v>0.08333333333333333</v>
      </c>
      <c r="AK42" s="24">
        <v>0.0208333333333333</v>
      </c>
      <c r="AL42">
        <v>0</v>
      </c>
      <c r="AM42" s="24">
        <v>0.013194444444444444</v>
      </c>
      <c r="AN42">
        <v>0</v>
      </c>
      <c r="AO42">
        <v>5</v>
      </c>
      <c r="AP42" s="25">
        <f>AT42*AO42</f>
        <v>0.017361111111111098</v>
      </c>
      <c r="AQ42" s="24">
        <v>0.0208333333333333</v>
      </c>
      <c r="AR42" s="24">
        <v>0.0208333333333333</v>
      </c>
      <c r="AS42" s="22">
        <f>AJ42+AK42+AL42+AM42+AN42+AP42+AQ42+AR42</f>
        <v>0.17638888888888876</v>
      </c>
      <c r="AT42" s="25">
        <v>0.00347222222222222</v>
      </c>
      <c r="AU42"/>
    </row>
    <row r="43" spans="1:47" ht="13.5">
      <c r="A43" s="34" t="s">
        <v>213</v>
      </c>
      <c r="B43" s="13" t="s">
        <v>173</v>
      </c>
      <c r="C43" s="14" t="s">
        <v>174</v>
      </c>
      <c r="D43" s="14" t="s">
        <v>175</v>
      </c>
      <c r="E43" s="15">
        <f>N43-M43+Q43-P43+V43-U43+AA43-Z43</f>
        <v>0.004201388888888907</v>
      </c>
      <c r="F43" s="15">
        <f>(7-COUNT(K43,M43,P43,S43,X43,Z43,U43))*"02:00:00"</f>
        <v>0</v>
      </c>
      <c r="G43" s="15">
        <f>AC43+AE43+AF43+AD43</f>
        <v>0</v>
      </c>
      <c r="H43" s="15">
        <f>AG43+AI43+AJ43+AK43+AL43+AM43+AN43+AP43+AQ43+AR43</f>
        <v>0.17916666666666659</v>
      </c>
      <c r="I43" s="15">
        <f>(L43-K43)*4+(R43-Q43)*9+(T43-S43)*1+(W43-V43)*4+(Y43-X43)*1</f>
        <v>0.10136574074074073</v>
      </c>
      <c r="J43" s="39">
        <f>D43-E43+F43+G43-H43+I43</f>
        <v>0.16122685185185193</v>
      </c>
      <c r="K43" s="16">
        <v>0.026030092592592594</v>
      </c>
      <c r="L43" s="16">
        <v>0.026412037037037036</v>
      </c>
      <c r="M43" s="16">
        <v>0.03459490740740741</v>
      </c>
      <c r="N43" s="16">
        <v>0.03459490740740741</v>
      </c>
      <c r="O43" s="16">
        <v>0.03638888888888889</v>
      </c>
      <c r="P43" s="16">
        <v>0.03788194444444444</v>
      </c>
      <c r="Q43" s="16">
        <v>0.03890046296296296</v>
      </c>
      <c r="R43" s="16">
        <v>0.03971064814814815</v>
      </c>
      <c r="S43" s="16">
        <v>0.04696759259259259</v>
      </c>
      <c r="T43" s="16">
        <v>0.05918981481481481</v>
      </c>
      <c r="U43" s="16">
        <v>0.10628472222222222</v>
      </c>
      <c r="V43" s="16">
        <v>0.10628472222222222</v>
      </c>
      <c r="W43" s="16">
        <v>0.11993055555555555</v>
      </c>
      <c r="X43" s="16">
        <v>0.15774305555555554</v>
      </c>
      <c r="Y43" s="16">
        <v>0.1834837962962963</v>
      </c>
      <c r="Z43" s="19">
        <v>0.20471064814814813</v>
      </c>
      <c r="AA43" s="19">
        <v>0.20789351851851853</v>
      </c>
      <c r="AB43" s="19">
        <v>0.20943287037037037</v>
      </c>
      <c r="AC43"/>
      <c r="AD43"/>
      <c r="AE43" s="27"/>
      <c r="AF43"/>
      <c r="AG43" s="32"/>
      <c r="AH43" s="31"/>
      <c r="AI43" s="24">
        <f>AH43*AT$3</f>
        <v>0</v>
      </c>
      <c r="AJ43" s="24">
        <v>0.08333333333333333</v>
      </c>
      <c r="AK43" s="24">
        <v>0.0208333333333333</v>
      </c>
      <c r="AL43" s="24">
        <v>0.020833333333333332</v>
      </c>
      <c r="AM43" s="24">
        <v>0.005555555555555556</v>
      </c>
      <c r="AN43">
        <v>0</v>
      </c>
      <c r="AO43">
        <v>8</v>
      </c>
      <c r="AP43" s="25">
        <f>AT43*AO43</f>
        <v>0.02777777777777776</v>
      </c>
      <c r="AQ43">
        <v>0</v>
      </c>
      <c r="AR43" s="24">
        <v>0.0208333333333333</v>
      </c>
      <c r="AS43" s="22">
        <f>AJ43+AK43+AL43+AM43+AN43+AP43+AQ43+AR43</f>
        <v>0.17916666666666659</v>
      </c>
      <c r="AT43" s="25">
        <v>0.00347222222222222</v>
      </c>
      <c r="AU43"/>
    </row>
    <row r="44" spans="1:47" ht="13.5">
      <c r="A44" s="41" t="s">
        <v>156</v>
      </c>
      <c r="B44" s="13" t="s">
        <v>212</v>
      </c>
      <c r="C44" s="14" t="s">
        <v>213</v>
      </c>
      <c r="D44" s="14" t="s">
        <v>214</v>
      </c>
      <c r="E44" s="15">
        <f>N44-M44+Q44-P44+V44-U44+AA44-Z44</f>
        <v>0.005555555555555536</v>
      </c>
      <c r="F44" s="15">
        <f>(7-COUNT(K44,M44,P44,S44,X44,Z44,U44))*"02:00:00"</f>
        <v>0</v>
      </c>
      <c r="G44" s="15">
        <f>AC44+AE44+AF44+AD44</f>
        <v>0</v>
      </c>
      <c r="H44" s="15">
        <f>AG44+AI44+AJ44+AK44+AL44+AM44+AN44+AP44+AQ44+AR44</f>
        <v>0.1993055555555568</v>
      </c>
      <c r="I44" s="15">
        <f>(L44-K44)*4+(R44-Q44)*9+(T44-S44)*1+(W44-V44)*4+(Y44-X44)*1</f>
        <v>0.11011574074074074</v>
      </c>
      <c r="J44" s="39">
        <f>D44-E44+F44+G44-H44+I44</f>
        <v>0.1663310185185173</v>
      </c>
      <c r="K44" s="16">
        <v>0.024386574074074074</v>
      </c>
      <c r="L44" s="16">
        <v>0.032164351851851854</v>
      </c>
      <c r="M44" s="16">
        <v>0.04299768518518519</v>
      </c>
      <c r="N44" s="16">
        <v>0.04299768518518519</v>
      </c>
      <c r="O44" s="16">
        <v>0.04429398148148148</v>
      </c>
      <c r="P44" s="16">
        <v>0.04583333333333334</v>
      </c>
      <c r="Q44" s="16">
        <v>0.050590277777777776</v>
      </c>
      <c r="R44" s="16">
        <v>0.051319444444444445</v>
      </c>
      <c r="S44" s="16">
        <v>0.06054398148148148</v>
      </c>
      <c r="T44" s="16">
        <v>0.06844907407407408</v>
      </c>
      <c r="U44" s="16">
        <v>0.13020833333333334</v>
      </c>
      <c r="V44" s="16">
        <v>0.13020833333333334</v>
      </c>
      <c r="W44" s="16">
        <v>0.14298611111111112</v>
      </c>
      <c r="X44" s="16">
        <v>0.17825231481481482</v>
      </c>
      <c r="Y44" s="16">
        <v>0.19167824074074072</v>
      </c>
      <c r="Z44" s="19">
        <v>0.21105324074074075</v>
      </c>
      <c r="AA44" s="19">
        <v>0.21185185185185185</v>
      </c>
      <c r="AB44" s="19">
        <v>0.2129861111111111</v>
      </c>
      <c r="AC44"/>
      <c r="AD44"/>
      <c r="AE44"/>
      <c r="AF44" s="27"/>
      <c r="AG44" s="32"/>
      <c r="AH44" s="31">
        <v>2</v>
      </c>
      <c r="AI44" s="24">
        <f>AH44*AT$3</f>
        <v>0.006944444444444444</v>
      </c>
      <c r="AJ44" s="24">
        <v>0.08333333333333333</v>
      </c>
      <c r="AK44" s="24">
        <v>0.0208333333333333</v>
      </c>
      <c r="AL44" s="24">
        <v>0.0208333333333347</v>
      </c>
      <c r="AM44" s="24">
        <v>0.011805555555555555</v>
      </c>
      <c r="AN44">
        <v>0</v>
      </c>
      <c r="AO44">
        <v>4</v>
      </c>
      <c r="AP44" s="25">
        <f>AT44*AO44</f>
        <v>0.01388888888888888</v>
      </c>
      <c r="AQ44" s="24">
        <v>0.0208333333333333</v>
      </c>
      <c r="AR44" s="24">
        <v>0.0208333333333333</v>
      </c>
      <c r="AS44" s="22">
        <f>AJ44+AK44+AL44+AM44+AN44+AP44+AQ44+AR44</f>
        <v>0.19236111111111237</v>
      </c>
      <c r="AT44" s="25">
        <v>0.00347222222222222</v>
      </c>
      <c r="AU44"/>
    </row>
    <row r="45" spans="1:47" ht="13.5">
      <c r="A45" s="34" t="s">
        <v>192</v>
      </c>
      <c r="B45" s="13" t="s">
        <v>266</v>
      </c>
      <c r="C45" s="14" t="s">
        <v>267</v>
      </c>
      <c r="D45" s="14" t="s">
        <v>268</v>
      </c>
      <c r="E45" s="15">
        <f>N45-M45+Q45-P45+V45-U45+AA45-Z45</f>
        <v>0.017418981481481466</v>
      </c>
      <c r="F45" s="15">
        <f>(7-COUNT(K45,M45,P45,S45,X45,Z45,U45))*"02:00:00"</f>
        <v>0</v>
      </c>
      <c r="G45" s="15">
        <f>AC45+AE45+AF45+AD45</f>
        <v>0</v>
      </c>
      <c r="H45" s="15">
        <f>AG45+AI45+AJ45+AK45+AL45+AM45+AN45+AP45+AQ45+AR45</f>
        <v>0.2243055555555572</v>
      </c>
      <c r="I45" s="15">
        <f>(L45-K45)*4+(R45-Q45)*9+(T45-S45)*1+(W45-V45)*4+(Y45-X45)*1</f>
        <v>0.08624999999999974</v>
      </c>
      <c r="J45" s="39">
        <f>D45-E45+F45+G45-H45+I45</f>
        <v>0.16796296296296107</v>
      </c>
      <c r="K45" s="16">
        <v>0.030462962962962966</v>
      </c>
      <c r="L45" s="16">
        <v>0.03302083333333333</v>
      </c>
      <c r="M45" s="16">
        <v>0.05219907407407407</v>
      </c>
      <c r="N45" s="16">
        <v>0.05219907407407407</v>
      </c>
      <c r="O45" s="16">
        <v>0.054050925925925926</v>
      </c>
      <c r="P45" s="16">
        <v>0.05569444444444444</v>
      </c>
      <c r="Q45" s="16">
        <v>0.06188657407407407</v>
      </c>
      <c r="R45" s="16">
        <v>0.06270833333333332</v>
      </c>
      <c r="S45" s="16">
        <v>0.07501157407407406</v>
      </c>
      <c r="T45" s="16">
        <v>0.08332175925925926</v>
      </c>
      <c r="U45" s="16">
        <v>0.17752314814814815</v>
      </c>
      <c r="V45" s="16">
        <v>0.1873726851851852</v>
      </c>
      <c r="W45" s="17">
        <v>0.1990509259259259</v>
      </c>
      <c r="X45" s="17">
        <v>0.22600694444444444</v>
      </c>
      <c r="Y45" s="17">
        <v>0.23960648148148148</v>
      </c>
      <c r="Z45" s="18">
        <v>0.27047453703703705</v>
      </c>
      <c r="AA45" s="18">
        <v>0.27185185185185184</v>
      </c>
      <c r="AB45" s="18">
        <v>0.27327546296296296</v>
      </c>
      <c r="AC45"/>
      <c r="AD45"/>
      <c r="AE45"/>
      <c r="AF45"/>
      <c r="AG45" s="32"/>
      <c r="AH45" s="31">
        <v>1</v>
      </c>
      <c r="AI45" s="24">
        <f>AH45*AT$3</f>
        <v>0.003472222222222222</v>
      </c>
      <c r="AJ45" s="24">
        <v>0.08333333333333333</v>
      </c>
      <c r="AK45" s="24">
        <v>0.0208333333333333</v>
      </c>
      <c r="AL45" s="24">
        <v>0.0208333333333351</v>
      </c>
      <c r="AM45" s="24">
        <v>0.0125</v>
      </c>
      <c r="AN45">
        <v>0</v>
      </c>
      <c r="AO45">
        <v>12</v>
      </c>
      <c r="AP45" s="25">
        <f>AT45*AO45</f>
        <v>0.04166666666666664</v>
      </c>
      <c r="AQ45" s="24">
        <v>0.0208333333333333</v>
      </c>
      <c r="AR45" s="24">
        <v>0.0208333333333333</v>
      </c>
      <c r="AS45" s="22">
        <f>AJ45+AK45+AL45+AM45+AN45+AP45+AQ45+AR45</f>
        <v>0.220833333333335</v>
      </c>
      <c r="AT45" s="25">
        <v>0.00347222222222222</v>
      </c>
      <c r="AU45"/>
    </row>
    <row r="46" spans="1:47" ht="13.5">
      <c r="A46" s="41" t="s">
        <v>264</v>
      </c>
      <c r="B46" s="13" t="s">
        <v>254</v>
      </c>
      <c r="C46" s="14" t="s">
        <v>255</v>
      </c>
      <c r="D46" s="14" t="s">
        <v>256</v>
      </c>
      <c r="E46" s="15">
        <f>N46-M46+Q46-P46+V46-U46+AA46-Z46</f>
        <v>0.003645833333333348</v>
      </c>
      <c r="F46" s="15">
        <f>(7-COUNT(K46,M46,P46,S46,X46,Z46,U46))*"02:00:00"</f>
        <v>0</v>
      </c>
      <c r="G46" s="15">
        <f>AC46+AE46+AF46+AD46</f>
        <v>0</v>
      </c>
      <c r="H46" s="15">
        <f>AG46+AI46+AJ46+AK46+AL46+AM46+AN46+AP46+AQ46+AR46</f>
        <v>0.21527777777777768</v>
      </c>
      <c r="I46" s="15">
        <f>(L46-K46)*4+(R46-Q46)*9+(T46-S46)*1+(W46-V46)*4+(Y46-X46)*1</f>
        <v>0.13825231481481481</v>
      </c>
      <c r="J46" s="39">
        <f>D46-E46+F46+G46-H46+I46</f>
        <v>0.16956018518518529</v>
      </c>
      <c r="K46" s="16">
        <v>0.03298611111111111</v>
      </c>
      <c r="L46" s="16">
        <v>0.040532407407407406</v>
      </c>
      <c r="M46" s="16">
        <v>0.048344907407407406</v>
      </c>
      <c r="N46" s="16">
        <v>0.048344907407407406</v>
      </c>
      <c r="O46" s="16">
        <v>0.049976851851851856</v>
      </c>
      <c r="P46" s="16">
        <v>0.05129629629629629</v>
      </c>
      <c r="Q46" s="16">
        <v>0.05424768518518519</v>
      </c>
      <c r="R46" s="16">
        <v>0.05552083333333333</v>
      </c>
      <c r="S46" s="16">
        <v>0.06283564814814814</v>
      </c>
      <c r="T46" s="16">
        <v>0.06762731481481482</v>
      </c>
      <c r="U46" s="16">
        <v>0.11767361111111112</v>
      </c>
      <c r="V46" s="16">
        <v>0.11767361111111112</v>
      </c>
      <c r="W46" s="16">
        <v>0.1343865740740741</v>
      </c>
      <c r="X46" s="16">
        <v>0.1661574074074074</v>
      </c>
      <c r="Y46" s="16">
        <v>0.1911226851851852</v>
      </c>
      <c r="Z46" s="19">
        <v>0.20983796296296298</v>
      </c>
      <c r="AA46" s="19">
        <v>0.21053240740740742</v>
      </c>
      <c r="AB46" s="19">
        <v>0.21172453703703706</v>
      </c>
      <c r="AC46"/>
      <c r="AD46"/>
      <c r="AE46"/>
      <c r="AF46"/>
      <c r="AG46" s="32"/>
      <c r="AH46" s="31">
        <v>1</v>
      </c>
      <c r="AI46" s="24">
        <f>AH46*AT$3</f>
        <v>0.003472222222222222</v>
      </c>
      <c r="AJ46" s="24">
        <v>0.08333333333333333</v>
      </c>
      <c r="AK46" s="24">
        <v>0.0208333333333333</v>
      </c>
      <c r="AL46" s="24">
        <v>0.020833333333333332</v>
      </c>
      <c r="AM46" s="24">
        <v>0.010416666666666666</v>
      </c>
      <c r="AN46">
        <v>0</v>
      </c>
      <c r="AO46">
        <v>10</v>
      </c>
      <c r="AP46" s="25">
        <f>AT46*AO46</f>
        <v>0.034722222222222196</v>
      </c>
      <c r="AQ46" s="24">
        <v>0.0208333333333333</v>
      </c>
      <c r="AR46" s="24">
        <v>0.0208333333333333</v>
      </c>
      <c r="AS46" s="22">
        <f>AJ46+AK46+AL46+AM46+AN46+AP46+AQ46+AR46</f>
        <v>0.21180555555555547</v>
      </c>
      <c r="AT46" s="25">
        <v>0.00347222222222222</v>
      </c>
      <c r="AU46"/>
    </row>
    <row r="47" spans="1:47" ht="13.5">
      <c r="A47" s="34" t="s">
        <v>138</v>
      </c>
      <c r="B47" s="13" t="s">
        <v>335</v>
      </c>
      <c r="C47" s="14" t="s">
        <v>336</v>
      </c>
      <c r="D47" s="14" t="s">
        <v>361</v>
      </c>
      <c r="E47" s="15">
        <f>N47-M47+Q47-P47+V47-U47+AA47-Z47</f>
        <v>0.012002314814814785</v>
      </c>
      <c r="F47" s="15">
        <f>(7-COUNT(K47,M47,P47,S47,X47,Z47,U47))*"02:00:00"</f>
        <v>0</v>
      </c>
      <c r="G47" s="15">
        <f>AC47+AE47+AF47+AD47</f>
        <v>0</v>
      </c>
      <c r="H47" s="15">
        <f>AG47+AI47+AJ47+AK47+AL47+AM47+AN47+AP47+AQ47+AR47</f>
        <v>0.17916666666666725</v>
      </c>
      <c r="I47" s="15">
        <f>(L47-K47)*4+(R47-Q47)*9+(T47-S47)*1+(W47-V47)*4+(Y47-X47)*1</f>
        <v>0.06076388888888879</v>
      </c>
      <c r="J47" s="39">
        <f>D47-E47+F47+G47-H47+I47</f>
        <v>0.17028935185185118</v>
      </c>
      <c r="K47" s="16">
        <v>0.03226851851851852</v>
      </c>
      <c r="L47" s="16">
        <v>0.03434027777777778</v>
      </c>
      <c r="M47" s="16">
        <v>0.04574074074074074</v>
      </c>
      <c r="N47" s="20">
        <v>0.04574074074074074</v>
      </c>
      <c r="O47" s="16">
        <v>0.047245370370370375</v>
      </c>
      <c r="P47" s="16">
        <v>0.04861111111111111</v>
      </c>
      <c r="Q47" s="16">
        <v>0.05401620370370371</v>
      </c>
      <c r="R47" s="16">
        <v>0.05512731481481481</v>
      </c>
      <c r="S47" s="16">
        <v>0.06550925925925927</v>
      </c>
      <c r="T47" s="16">
        <v>0.0717824074074074</v>
      </c>
      <c r="U47" s="16">
        <v>0.1446412037037037</v>
      </c>
      <c r="V47" s="16">
        <v>0.1485300925925926</v>
      </c>
      <c r="W47" s="16">
        <v>0.15184027777777778</v>
      </c>
      <c r="X47" s="16">
        <v>0.19038194444444445</v>
      </c>
      <c r="Y47" s="16">
        <v>0.2133449074074074</v>
      </c>
      <c r="Z47" s="19">
        <v>0.2316203703703704</v>
      </c>
      <c r="AA47" s="19">
        <v>0.2343287037037037</v>
      </c>
      <c r="AB47" s="19">
        <v>0.2355324074074074</v>
      </c>
      <c r="AC47"/>
      <c r="AD47"/>
      <c r="AE47"/>
      <c r="AF47"/>
      <c r="AG47" s="32"/>
      <c r="AH47" s="31">
        <v>1</v>
      </c>
      <c r="AI47" s="24">
        <f>AH47*AT$3</f>
        <v>0.003472222222222222</v>
      </c>
      <c r="AJ47" s="24">
        <v>0.08333333333333333</v>
      </c>
      <c r="AK47" s="24">
        <v>0.0208333333333333</v>
      </c>
      <c r="AL47" s="24">
        <v>0.020833333333334</v>
      </c>
      <c r="AM47" s="24">
        <v>0.009027777777777779</v>
      </c>
      <c r="AN47">
        <v>0</v>
      </c>
      <c r="AO47">
        <v>0</v>
      </c>
      <c r="AP47" s="25">
        <f>AT47*AO47</f>
        <v>0</v>
      </c>
      <c r="AQ47" s="24">
        <v>0.0208333333333333</v>
      </c>
      <c r="AR47" s="24">
        <v>0.0208333333333333</v>
      </c>
      <c r="AS47" s="22">
        <f>AJ47+AK47+AL47+AM47+AN47+AP47+AQ47+AR47</f>
        <v>0.17569444444444504</v>
      </c>
      <c r="AT47" s="25">
        <v>0.00347222222222222</v>
      </c>
      <c r="AU47"/>
    </row>
    <row r="48" spans="1:47" ht="13.5">
      <c r="A48" s="41" t="s">
        <v>168</v>
      </c>
      <c r="B48" s="13" t="s">
        <v>257</v>
      </c>
      <c r="C48" s="14" t="s">
        <v>258</v>
      </c>
      <c r="D48" s="14" t="s">
        <v>259</v>
      </c>
      <c r="E48" s="15">
        <f>N48-M48+Q48-P48+V48-U48+AA48-Z48</f>
        <v>0.028136574074073994</v>
      </c>
      <c r="F48" s="15">
        <f>(7-COUNT(K48,M48,P48,S48,X48,Z48,U48))*"02:00:00"</f>
        <v>0</v>
      </c>
      <c r="G48" s="15">
        <f>AC48+AE48+AF48+AD48</f>
        <v>0</v>
      </c>
      <c r="H48" s="15">
        <f>AG48+AI48+AJ48+AK48+AL48+AM48+AN48+AP48+AQ48+AR48</f>
        <v>0.214583333333335</v>
      </c>
      <c r="I48" s="15">
        <f>(L48-K48)*4+(R48-Q48)*9+(T48-S48)*1+(W48-V48)*4+(Y48-X48)*1</f>
        <v>0.08329861111111123</v>
      </c>
      <c r="J48" s="39">
        <f>D48-E48+F48+G48-H48+I48</f>
        <v>0.17096064814814668</v>
      </c>
      <c r="K48" s="16">
        <v>0.03023148148148148</v>
      </c>
      <c r="L48" s="16">
        <v>0.03200231481481482</v>
      </c>
      <c r="M48" s="16">
        <v>0.04028935185185185</v>
      </c>
      <c r="N48" s="16">
        <v>0.04028935185185185</v>
      </c>
      <c r="O48" s="16">
        <v>0.041875</v>
      </c>
      <c r="P48" s="16">
        <v>0.04348379629629629</v>
      </c>
      <c r="Q48" s="16">
        <v>0.053912037037037036</v>
      </c>
      <c r="R48" s="16">
        <v>0.05472222222222223</v>
      </c>
      <c r="S48" s="16">
        <v>0.06306712962962963</v>
      </c>
      <c r="T48" s="16">
        <v>0.07939814814814815</v>
      </c>
      <c r="U48" s="16">
        <v>0.15347222222222223</v>
      </c>
      <c r="V48" s="16">
        <v>0.16848379629629628</v>
      </c>
      <c r="W48" s="17">
        <v>0.17658564814814814</v>
      </c>
      <c r="X48" s="17">
        <v>0.2170601851851852</v>
      </c>
      <c r="Y48" s="17">
        <v>0.23724537037037038</v>
      </c>
      <c r="Z48" s="18">
        <v>0.2662037037037037</v>
      </c>
      <c r="AA48" s="18">
        <v>0.26890046296296294</v>
      </c>
      <c r="AB48" s="18">
        <v>0.27077546296296295</v>
      </c>
      <c r="AC48"/>
      <c r="AD48"/>
      <c r="AE48"/>
      <c r="AF48"/>
      <c r="AG48" s="32"/>
      <c r="AH48" s="31">
        <v>2</v>
      </c>
      <c r="AI48" s="24">
        <f>AH48*AT$3</f>
        <v>0.006944444444444444</v>
      </c>
      <c r="AJ48" s="24">
        <v>0.08333333333333333</v>
      </c>
      <c r="AK48" s="24">
        <v>0.0208333333333333</v>
      </c>
      <c r="AL48" s="24">
        <v>0.0208333333333351</v>
      </c>
      <c r="AM48" s="24">
        <v>0.013194444444444444</v>
      </c>
      <c r="AN48" s="27">
        <v>0.013888888888888888</v>
      </c>
      <c r="AO48">
        <v>4</v>
      </c>
      <c r="AP48" s="25">
        <f>AT48*AO48</f>
        <v>0.01388888888888888</v>
      </c>
      <c r="AQ48" s="24">
        <v>0.0208333333333333</v>
      </c>
      <c r="AR48" s="24">
        <v>0.0208333333333333</v>
      </c>
      <c r="AS48" s="22">
        <f>AJ48+AK48+AL48+AM48+AN48+AP48+AQ48+AR48</f>
        <v>0.20763888888889054</v>
      </c>
      <c r="AT48" s="25">
        <v>0.00347222222222222</v>
      </c>
      <c r="AU48"/>
    </row>
    <row r="49" spans="1:47" ht="13.5">
      <c r="A49" s="34" t="s">
        <v>338</v>
      </c>
      <c r="B49" s="13" t="s">
        <v>224</v>
      </c>
      <c r="C49" s="14" t="s">
        <v>225</v>
      </c>
      <c r="D49" s="14" t="s">
        <v>226</v>
      </c>
      <c r="E49" s="15">
        <f>N49-M49+Q49-P49+V49-U49+AA49-Z49</f>
        <v>0.01001157407407402</v>
      </c>
      <c r="F49" s="15">
        <f>(7-COUNT(K49,M49,P49,S49,X49,Z49,U49))*"02:00:00"</f>
        <v>0</v>
      </c>
      <c r="G49" s="15">
        <f>AC49+AE49+AF49+AD49</f>
        <v>0</v>
      </c>
      <c r="H49" s="15">
        <f>AG49+AI49+AJ49+AK49+AL49+AM49+AN49+AP49+AQ49+AR49</f>
        <v>0.20000000000000168</v>
      </c>
      <c r="I49" s="15">
        <f>(L49-K49)*4+(R49-Q49)*9+(T49-S49)*1+(W49-V49)*4+(Y49-X49)*1</f>
        <v>0.09952546296296294</v>
      </c>
      <c r="J49" s="39">
        <f>D49-E49+F49+G49-H49+I49</f>
        <v>0.17312499999999836</v>
      </c>
      <c r="K49" s="16">
        <v>0.03200231481481482</v>
      </c>
      <c r="L49" s="16">
        <v>0.03381944444444445</v>
      </c>
      <c r="M49" s="16">
        <v>0.04109953703703704</v>
      </c>
      <c r="N49" s="16">
        <v>0.04109953703703704</v>
      </c>
      <c r="O49" s="16">
        <v>0.043020833333333335</v>
      </c>
      <c r="P49" s="16">
        <v>0.04435185185185186</v>
      </c>
      <c r="Q49" s="16">
        <v>0.049930555555555554</v>
      </c>
      <c r="R49" s="16">
        <v>0.05071759259259259</v>
      </c>
      <c r="S49" s="16">
        <v>0.06931712962962963</v>
      </c>
      <c r="T49" s="16">
        <v>0.08644675925925926</v>
      </c>
      <c r="U49" s="16">
        <v>0.14601851851851852</v>
      </c>
      <c r="V49" s="16">
        <v>0.14858796296296298</v>
      </c>
      <c r="W49" s="17">
        <v>0.1603587962962963</v>
      </c>
      <c r="X49" s="17">
        <v>0.1996759259259259</v>
      </c>
      <c r="Y49" s="17">
        <v>0.22063657407407408</v>
      </c>
      <c r="Z49" s="18">
        <v>0.2439814814814815</v>
      </c>
      <c r="AA49" s="18">
        <v>0.2458449074074074</v>
      </c>
      <c r="AB49" s="18">
        <v>0.24755787037037036</v>
      </c>
      <c r="AC49"/>
      <c r="AD49"/>
      <c r="AE49"/>
      <c r="AF49"/>
      <c r="AG49" s="32"/>
      <c r="AH49" s="31">
        <v>0</v>
      </c>
      <c r="AI49" s="24">
        <f>AH49*AT$3</f>
        <v>0</v>
      </c>
      <c r="AJ49" s="24">
        <v>0.08333333333333333</v>
      </c>
      <c r="AK49" s="24">
        <v>0.0208333333333333</v>
      </c>
      <c r="AL49" s="24">
        <v>0.0208333333333351</v>
      </c>
      <c r="AM49" s="24">
        <v>0.009027777777777779</v>
      </c>
      <c r="AN49">
        <v>0</v>
      </c>
      <c r="AO49">
        <v>7</v>
      </c>
      <c r="AP49" s="25">
        <f>AT49*AO49</f>
        <v>0.02430555555555554</v>
      </c>
      <c r="AQ49" s="24">
        <v>0.0208333333333333</v>
      </c>
      <c r="AR49" s="24">
        <v>0.0208333333333333</v>
      </c>
      <c r="AS49" s="22">
        <f>AJ49+AK49+AL49+AM49+AN49+AP49+AQ49+AR49</f>
        <v>0.20000000000000168</v>
      </c>
      <c r="AT49" s="25">
        <v>0.00347222222222222</v>
      </c>
      <c r="AU49"/>
    </row>
    <row r="50" spans="1:47" ht="13.5">
      <c r="A50" s="41" t="s">
        <v>279</v>
      </c>
      <c r="B50" s="13" t="s">
        <v>260</v>
      </c>
      <c r="C50" s="14" t="s">
        <v>261</v>
      </c>
      <c r="D50" s="14" t="s">
        <v>262</v>
      </c>
      <c r="E50" s="15">
        <f>N50-M50+Q50-P50+V50-U50+AA50-Z50</f>
        <v>0.01508101851851848</v>
      </c>
      <c r="F50" s="15">
        <f>(7-COUNT(K50,M50,P50,S50,X50,Z50,U50))*"02:00:00"</f>
        <v>0</v>
      </c>
      <c r="G50" s="15">
        <f>AC50+AE50+AF50+AD50</f>
        <v>0</v>
      </c>
      <c r="H50" s="15">
        <f>AG50+AI50+AJ50+AK50+AL50+AM50+AN50+AP50+AQ50+AR50</f>
        <v>0.21250000000000163</v>
      </c>
      <c r="I50" s="15">
        <f>(L50-K50)*4+(R50-Q50)*9+(T50-S50)*1+(W50-V50)*4+(Y50-X50)*1</f>
        <v>0.10768518518518516</v>
      </c>
      <c r="J50" s="39">
        <f>D50-E50+F50+G50-H50+I50</f>
        <v>0.17478009259259097</v>
      </c>
      <c r="K50" s="16">
        <v>0.03454861111111111</v>
      </c>
      <c r="L50" s="16">
        <v>0.04186342592592593</v>
      </c>
      <c r="M50" s="16">
        <v>0.051388888888888894</v>
      </c>
      <c r="N50" s="16">
        <v>0.051388888888888894</v>
      </c>
      <c r="O50" s="16">
        <v>0.05418981481481481</v>
      </c>
      <c r="P50" s="16">
        <v>0.0556712962962963</v>
      </c>
      <c r="Q50" s="16">
        <v>0.06149305555555556</v>
      </c>
      <c r="R50" s="16">
        <v>0.06280092592592593</v>
      </c>
      <c r="S50" s="16">
        <v>0.07440972222222221</v>
      </c>
      <c r="T50" s="16">
        <v>0.08585648148148149</v>
      </c>
      <c r="U50" s="16">
        <v>0.1387962962962963</v>
      </c>
      <c r="V50" s="16">
        <v>0.14594907407407406</v>
      </c>
      <c r="W50" s="17">
        <v>0.1543287037037037</v>
      </c>
      <c r="X50" s="17">
        <v>0.183125</v>
      </c>
      <c r="Y50" s="17">
        <v>0.2048148148148148</v>
      </c>
      <c r="Z50" s="18">
        <v>0.2296527777777778</v>
      </c>
      <c r="AA50" s="18">
        <v>0.23175925925925925</v>
      </c>
      <c r="AB50" s="18">
        <v>0.2331712962962963</v>
      </c>
      <c r="AC50"/>
      <c r="AD50"/>
      <c r="AE50"/>
      <c r="AF50"/>
      <c r="AG50" s="32"/>
      <c r="AH50" s="31">
        <v>2</v>
      </c>
      <c r="AI50" s="24">
        <f>AH50*AT$3</f>
        <v>0.006944444444444444</v>
      </c>
      <c r="AJ50" s="24">
        <v>0.08333333333333333</v>
      </c>
      <c r="AK50" s="24">
        <v>0.0208333333333333</v>
      </c>
      <c r="AL50" s="24">
        <v>0.0208333333333351</v>
      </c>
      <c r="AM50" s="24">
        <v>0.011111111111111112</v>
      </c>
      <c r="AN50" s="27">
        <v>0.013888888888888888</v>
      </c>
      <c r="AO50">
        <v>4</v>
      </c>
      <c r="AP50" s="25">
        <f>AT50*AO50</f>
        <v>0.01388888888888888</v>
      </c>
      <c r="AQ50" s="24">
        <v>0.0208333333333333</v>
      </c>
      <c r="AR50" s="24">
        <v>0.0208333333333333</v>
      </c>
      <c r="AS50" s="22">
        <f>AJ50+AK50+AL50+AM50+AN50+AP50+AQ50+AR50</f>
        <v>0.2055555555555572</v>
      </c>
      <c r="AT50" s="25">
        <v>0.00347222222222222</v>
      </c>
      <c r="AU50"/>
    </row>
    <row r="51" spans="1:47" ht="13.5">
      <c r="A51" s="34" t="s">
        <v>99</v>
      </c>
      <c r="B51" s="13" t="s">
        <v>131</v>
      </c>
      <c r="C51" s="14" t="s">
        <v>132</v>
      </c>
      <c r="D51" s="14" t="s">
        <v>133</v>
      </c>
      <c r="E51" s="15">
        <f>N51-M51+Q51-P51+V51-U51+AA51-Z51</f>
        <v>0.0021412037037037146</v>
      </c>
      <c r="F51" s="15">
        <f>(7-COUNT(K51,M51,P51,S51,X51,Z51,U51))*"02:00:00"</f>
        <v>0</v>
      </c>
      <c r="G51" s="15">
        <f>AC51+AE51+AF51+AD51</f>
        <v>0.08680555555555555</v>
      </c>
      <c r="H51" s="15">
        <f>AG51+AI51+AJ51+AK51+AL51+AM51+AN51+AP51+AQ51+AR51</f>
        <v>0.21111111111111097</v>
      </c>
      <c r="I51" s="15">
        <f>(L51-K51)*4+(R51-Q51)*9+(T51-S51)*1+(W51-V51)*4+(Y51-X51)*1</f>
        <v>0.06833333333333344</v>
      </c>
      <c r="J51" s="39">
        <f>D51-E51+F51+G51-H51+I51</f>
        <v>0.17824074074074095</v>
      </c>
      <c r="K51" s="16">
        <v>0.03170138888888889</v>
      </c>
      <c r="L51" s="16">
        <v>0.035023148148148144</v>
      </c>
      <c r="M51" s="16">
        <v>0.04762731481481481</v>
      </c>
      <c r="N51" s="16">
        <v>0.04762731481481481</v>
      </c>
      <c r="O51" s="16">
        <v>0.049039351851851855</v>
      </c>
      <c r="P51" s="16">
        <v>0.05047453703703703</v>
      </c>
      <c r="Q51" s="16">
        <v>0.050995370370370365</v>
      </c>
      <c r="R51" s="16">
        <v>0.05168981481481482</v>
      </c>
      <c r="S51" s="16">
        <v>0.0594212962962963</v>
      </c>
      <c r="T51" s="16">
        <v>0.06524305555555555</v>
      </c>
      <c r="U51" s="16">
        <v>0.12320601851851852</v>
      </c>
      <c r="V51" s="16">
        <v>0.12320601851851852</v>
      </c>
      <c r="W51" s="16">
        <v>0.13141203703703705</v>
      </c>
      <c r="X51" s="16">
        <v>0.16121527777777778</v>
      </c>
      <c r="Y51" s="16">
        <v>0.17136574074074074</v>
      </c>
      <c r="Z51" s="19">
        <v>0.1928587962962963</v>
      </c>
      <c r="AA51" s="19">
        <v>0.19447916666666668</v>
      </c>
      <c r="AB51" s="19">
        <v>0.1957523148148148</v>
      </c>
      <c r="AC51" s="27">
        <v>0.08333333333333333</v>
      </c>
      <c r="AD51" s="27">
        <v>0.003472222222222222</v>
      </c>
      <c r="AE51"/>
      <c r="AF51"/>
      <c r="AG51" s="32"/>
      <c r="AH51" s="31"/>
      <c r="AI51" s="24">
        <f>AH51*AT$3</f>
        <v>0</v>
      </c>
      <c r="AJ51" s="24">
        <v>0.08333333333333333</v>
      </c>
      <c r="AK51" s="24">
        <v>0.0208333333333333</v>
      </c>
      <c r="AL51" s="24">
        <v>0.0208333333333333</v>
      </c>
      <c r="AM51" s="24">
        <v>0.013194444444444444</v>
      </c>
      <c r="AN51">
        <v>0</v>
      </c>
      <c r="AO51">
        <v>9</v>
      </c>
      <c r="AP51" s="25">
        <f>AT51*AO51</f>
        <v>0.03124999999999998</v>
      </c>
      <c r="AQ51" s="24">
        <v>0.0208333333333333</v>
      </c>
      <c r="AR51" s="24">
        <v>0.0208333333333333</v>
      </c>
      <c r="AS51" s="22">
        <f>AJ51+AK51+AL51+AM51+AN51+AP51+AQ51+AR51</f>
        <v>0.21111111111111097</v>
      </c>
      <c r="AT51" s="25">
        <v>0.00347222222222222</v>
      </c>
      <c r="AU51"/>
    </row>
    <row r="52" spans="1:47" ht="13.5">
      <c r="A52" s="41" t="s">
        <v>276</v>
      </c>
      <c r="B52" s="13" t="s">
        <v>242</v>
      </c>
      <c r="C52" s="14" t="s">
        <v>243</v>
      </c>
      <c r="D52" s="14" t="s">
        <v>244</v>
      </c>
      <c r="E52" s="15">
        <f>N52-M52+Q52-P52+V52-U52+AA52-Z52</f>
        <v>0.01745370370370375</v>
      </c>
      <c r="F52" s="15">
        <f>(7-COUNT(K52,M52,P52,S52,X52,Z52,U52))*"02:00:00"</f>
        <v>0</v>
      </c>
      <c r="G52" s="15">
        <f>AC52+AE52+AF52+AD52</f>
        <v>0</v>
      </c>
      <c r="H52" s="15">
        <f>AG52+AI52+AJ52+AK52+AL52+AM52+AN52+AP52+AQ52+AR52</f>
        <v>0.202083333333335</v>
      </c>
      <c r="I52" s="15">
        <f>(L52-K52)*4+(R52-Q52)*9+(T52-S52)*1+(W52-V52)*4+(Y52-X52)*1</f>
        <v>0.10724537037037037</v>
      </c>
      <c r="J52" s="39">
        <f>D52-E52+F52+G52-H52+I52</f>
        <v>0.1785185185185168</v>
      </c>
      <c r="K52" s="16">
        <v>0.03091435185185185</v>
      </c>
      <c r="L52" s="16">
        <v>0.03224537037037037</v>
      </c>
      <c r="M52" s="16">
        <v>0.0410300925925926</v>
      </c>
      <c r="N52" s="16">
        <v>0.0410300925925926</v>
      </c>
      <c r="O52" s="16">
        <v>0.042916666666666665</v>
      </c>
      <c r="P52" s="16">
        <v>0.045428240740740734</v>
      </c>
      <c r="Q52" s="16">
        <v>0.05306712962962964</v>
      </c>
      <c r="R52" s="16">
        <v>0.05402777777777778</v>
      </c>
      <c r="S52" s="16">
        <v>0.06265046296296296</v>
      </c>
      <c r="T52" s="16">
        <v>0.07641203703703704</v>
      </c>
      <c r="U52" s="16">
        <v>0.1465162037037037</v>
      </c>
      <c r="V52" s="16">
        <v>0.1540162037037037</v>
      </c>
      <c r="W52" s="17">
        <v>0.16375</v>
      </c>
      <c r="X52" s="17">
        <v>0.19425925925925927</v>
      </c>
      <c r="Y52" s="17">
        <v>0.23483796296296297</v>
      </c>
      <c r="Z52" s="18">
        <v>0.25158564814814816</v>
      </c>
      <c r="AA52" s="18">
        <v>0.253900462962963</v>
      </c>
      <c r="AB52" s="18">
        <v>0.2553472222222222</v>
      </c>
      <c r="AC52"/>
      <c r="AD52"/>
      <c r="AE52"/>
      <c r="AF52" s="27"/>
      <c r="AG52" s="32"/>
      <c r="AH52" s="31">
        <v>0</v>
      </c>
      <c r="AI52" s="24">
        <f>AH52*AT$3</f>
        <v>0</v>
      </c>
      <c r="AJ52" s="24">
        <v>0.08333333333333333</v>
      </c>
      <c r="AK52" s="24">
        <v>0.0208333333333333</v>
      </c>
      <c r="AL52" s="24">
        <v>0.0208333333333351</v>
      </c>
      <c r="AM52" s="24">
        <v>0.011111111111111112</v>
      </c>
      <c r="AN52">
        <v>0</v>
      </c>
      <c r="AO52">
        <v>7</v>
      </c>
      <c r="AP52" s="25">
        <f>AT52*AO52</f>
        <v>0.02430555555555554</v>
      </c>
      <c r="AQ52" s="24">
        <v>0.0208333333333333</v>
      </c>
      <c r="AR52" s="24">
        <v>0.0208333333333333</v>
      </c>
      <c r="AS52" s="22">
        <f>AJ52+AK52+AL52+AM52+AN52+AP52+AQ52+AR52</f>
        <v>0.202083333333335</v>
      </c>
      <c r="AT52" s="25">
        <v>0.00347222222222222</v>
      </c>
      <c r="AU52"/>
    </row>
    <row r="53" spans="1:47" ht="13.5">
      <c r="A53" s="34" t="s">
        <v>309</v>
      </c>
      <c r="B53" s="13" t="s">
        <v>188</v>
      </c>
      <c r="C53" s="14" t="s">
        <v>189</v>
      </c>
      <c r="D53" s="14" t="s">
        <v>190</v>
      </c>
      <c r="E53" s="15">
        <f>N53-M53+Q53-P53+V53-U53+AA53-Z53</f>
        <v>0.015497685185185212</v>
      </c>
      <c r="F53" s="15">
        <f>(7-COUNT(K53,M53,P53,S53,X53,Z53,U53))*"02:00:00"</f>
        <v>0</v>
      </c>
      <c r="G53" s="15">
        <f>AC53+AE53+AF53+AD53</f>
        <v>0</v>
      </c>
      <c r="H53" s="15">
        <f>AG53+AI53+AJ53+AK53+AL53+AM53+AN53+AP53+AQ53+AR53</f>
        <v>0.17013888888889056</v>
      </c>
      <c r="I53" s="15">
        <f>(L53-K53)*4+(R53-Q53)*9+(T53-S53)*1+(W53-V53)*4+(Y53-X53)*1</f>
        <v>0.08458333333333336</v>
      </c>
      <c r="J53" s="39">
        <f>D53-E53+F53+G53-H53+I53</f>
        <v>0.1796643518518502</v>
      </c>
      <c r="K53" s="16">
        <v>0.028622685185185185</v>
      </c>
      <c r="L53" s="16">
        <v>0.029456018518518517</v>
      </c>
      <c r="M53" s="16">
        <v>0.0709837962962963</v>
      </c>
      <c r="N53" s="16">
        <v>0.0709837962962963</v>
      </c>
      <c r="O53" s="16">
        <v>0.07333333333333333</v>
      </c>
      <c r="P53" s="16">
        <v>0.059814814814814814</v>
      </c>
      <c r="Q53" s="16">
        <v>0.06855324074074075</v>
      </c>
      <c r="R53" s="16">
        <v>0.06949074074074074</v>
      </c>
      <c r="S53" s="16">
        <v>0.08201388888888889</v>
      </c>
      <c r="T53" s="16">
        <v>0.08869212962962963</v>
      </c>
      <c r="U53" s="16">
        <v>0.1372685185185185</v>
      </c>
      <c r="V53" s="16">
        <v>0.1424537037037037</v>
      </c>
      <c r="W53" s="17">
        <v>0.15412037037037038</v>
      </c>
      <c r="X53" s="17">
        <v>0.18787037037037035</v>
      </c>
      <c r="Y53" s="17">
        <v>0.20733796296296295</v>
      </c>
      <c r="Z53" s="18">
        <v>0.23545138888888886</v>
      </c>
      <c r="AA53" s="18">
        <v>0.23702546296296298</v>
      </c>
      <c r="AB53" s="18">
        <v>0.2382291666666667</v>
      </c>
      <c r="AC53"/>
      <c r="AD53"/>
      <c r="AE53"/>
      <c r="AF53"/>
      <c r="AG53" s="32"/>
      <c r="AH53" s="31"/>
      <c r="AI53" s="24">
        <f>AH53*AT$3</f>
        <v>0</v>
      </c>
      <c r="AJ53" s="24">
        <v>0.08333333333333333</v>
      </c>
      <c r="AK53" s="24">
        <v>0.0208333333333333</v>
      </c>
      <c r="AL53" s="24">
        <v>0.0208333333333351</v>
      </c>
      <c r="AM53" s="24">
        <v>0.013888888888888888</v>
      </c>
      <c r="AN53">
        <v>0</v>
      </c>
      <c r="AO53">
        <v>3</v>
      </c>
      <c r="AP53" s="25">
        <f>AT53*AO53</f>
        <v>0.01041666666666666</v>
      </c>
      <c r="AQ53" s="24">
        <v>0.0208333333333333</v>
      </c>
      <c r="AR53">
        <v>0</v>
      </c>
      <c r="AS53" s="22">
        <f>AJ53+AK53+AL53+AM53+AN53+AP53+AQ53+AR53</f>
        <v>0.17013888888889056</v>
      </c>
      <c r="AT53" s="25">
        <v>0.00347222222222222</v>
      </c>
      <c r="AU53"/>
    </row>
    <row r="54" spans="1:47" ht="13.5">
      <c r="A54" s="41" t="s">
        <v>339</v>
      </c>
      <c r="B54" s="13" t="s">
        <v>239</v>
      </c>
      <c r="C54" s="14" t="s">
        <v>240</v>
      </c>
      <c r="D54" s="14" t="s">
        <v>241</v>
      </c>
      <c r="E54" s="15">
        <f>N54-M54+Q54-P54+V54-U54+AA54-Z54</f>
        <v>0.020405092592592572</v>
      </c>
      <c r="F54" s="15">
        <f>(7-COUNT(K54,M54,P54,S54,X54,Z54,U54))*"02:00:00"</f>
        <v>0</v>
      </c>
      <c r="G54" s="15">
        <f>AC54+AE54+AF54+AD54</f>
        <v>0</v>
      </c>
      <c r="H54" s="15">
        <f>AG54+AI54+AJ54+AK54+AL54+AM54+AN54+AP54+AQ54+AR54</f>
        <v>0.1979166666666683</v>
      </c>
      <c r="I54" s="15">
        <f>(L54-K54)*4+(R54-Q54)*9+(T54-S54)*1+(W54-V54)*4+(Y54-X54)*1</f>
        <v>0.10265046296296305</v>
      </c>
      <c r="J54" s="39">
        <f>D54-E54+F54+G54-H54+I54</f>
        <v>0.1799652777777762</v>
      </c>
      <c r="K54" s="16">
        <v>0.02952546296296296</v>
      </c>
      <c r="L54" s="16">
        <v>0.03451388888888889</v>
      </c>
      <c r="M54" s="16">
        <v>0.041354166666666664</v>
      </c>
      <c r="N54" s="16">
        <v>0.041354166666666664</v>
      </c>
      <c r="O54" s="16">
        <v>0.0431712962962963</v>
      </c>
      <c r="P54" s="16">
        <v>0.044375</v>
      </c>
      <c r="Q54" s="16">
        <v>0.054490740740740735</v>
      </c>
      <c r="R54" s="16">
        <v>0.05497685185185185</v>
      </c>
      <c r="S54" s="16">
        <v>0.08540509259259259</v>
      </c>
      <c r="T54" s="16">
        <v>0.0926273148148148</v>
      </c>
      <c r="U54" s="16">
        <v>0.13648148148148148</v>
      </c>
      <c r="V54" s="16">
        <v>0.14482638888888888</v>
      </c>
      <c r="W54" s="17">
        <v>0.15138888888888888</v>
      </c>
      <c r="X54" s="17">
        <v>0.18393518518518517</v>
      </c>
      <c r="Y54" s="17">
        <v>0.22878472222222224</v>
      </c>
      <c r="Z54" s="18">
        <v>0.2497337962962963</v>
      </c>
      <c r="AA54" s="18">
        <v>0.25167824074074074</v>
      </c>
      <c r="AB54" s="18">
        <v>0.25372685185185184</v>
      </c>
      <c r="AC54"/>
      <c r="AD54"/>
      <c r="AE54"/>
      <c r="AF54" s="27"/>
      <c r="AG54" s="32"/>
      <c r="AH54" s="31">
        <v>0</v>
      </c>
      <c r="AI54" s="24">
        <f>AH54*AT$3</f>
        <v>0</v>
      </c>
      <c r="AJ54" s="24">
        <v>0.08333333333333333</v>
      </c>
      <c r="AK54" s="24">
        <v>0.0208333333333333</v>
      </c>
      <c r="AL54" s="24">
        <v>0.0208333333333351</v>
      </c>
      <c r="AM54" s="24">
        <v>0.010416666666666668</v>
      </c>
      <c r="AN54">
        <v>0</v>
      </c>
      <c r="AO54">
        <v>6</v>
      </c>
      <c r="AP54" s="25">
        <f>AT54*AO54</f>
        <v>0.02083333333333332</v>
      </c>
      <c r="AQ54" s="24">
        <v>0.0208333333333333</v>
      </c>
      <c r="AR54" s="24">
        <v>0.0208333333333333</v>
      </c>
      <c r="AS54" s="22">
        <f>AJ54+AK54+AL54+AM54+AN54+AP54+AQ54+AR54</f>
        <v>0.1979166666666683</v>
      </c>
      <c r="AT54" s="25">
        <v>0.00347222222222222</v>
      </c>
      <c r="AU54"/>
    </row>
    <row r="55" spans="1:47" ht="13.5">
      <c r="A55" s="34" t="s">
        <v>340</v>
      </c>
      <c r="B55" s="13" t="s">
        <v>170</v>
      </c>
      <c r="C55" s="14" t="s">
        <v>171</v>
      </c>
      <c r="D55" s="14" t="s">
        <v>172</v>
      </c>
      <c r="E55" s="15">
        <f>N55-M55+Q55-P55+V55-U55+AA55-Z55</f>
        <v>0.0004745370370370372</v>
      </c>
      <c r="F55" s="15">
        <f>(7-COUNT(K55,M55,P55,S55,X55,Z55,U55))*"02:00:00"</f>
        <v>0</v>
      </c>
      <c r="G55" s="15">
        <f>AC55+AE55+AF55+AD55</f>
        <v>0.0625</v>
      </c>
      <c r="H55" s="15">
        <f>AG55+AI55+AJ55+AK55+AL55+AM55+AN55+AP55+AQ55+AR55</f>
        <v>0.2118055555555554</v>
      </c>
      <c r="I55" s="15">
        <f>(L55-K55)*4+(R55-Q55)*9+(T55-S55)*1+(W55-V55)*4+(Y55-X55)*1</f>
        <v>0.08774305555555564</v>
      </c>
      <c r="J55" s="39">
        <f>D55-E55+F55+G55-H55+I55</f>
        <v>0.18677083333333352</v>
      </c>
      <c r="K55" s="16">
        <v>0.029629629629629627</v>
      </c>
      <c r="L55" s="16">
        <v>0.031215277777777783</v>
      </c>
      <c r="M55" s="16">
        <v>0.0403125</v>
      </c>
      <c r="N55" s="16">
        <v>0.0403125</v>
      </c>
      <c r="O55" s="16">
        <v>0.042916666666666665</v>
      </c>
      <c r="P55" s="16">
        <v>0.0441087962962963</v>
      </c>
      <c r="Q55" s="16">
        <v>0.0441087962962963</v>
      </c>
      <c r="R55" s="16">
        <v>0.04582175925925926</v>
      </c>
      <c r="S55" s="16">
        <v>0.05717592592592593</v>
      </c>
      <c r="T55" s="16">
        <v>0.06314814814814815</v>
      </c>
      <c r="U55" s="16">
        <v>0.11564814814814815</v>
      </c>
      <c r="V55" s="16">
        <v>0.11564814814814815</v>
      </c>
      <c r="W55" s="16">
        <v>0.12412037037037038</v>
      </c>
      <c r="X55" s="16">
        <v>0.15263888888888888</v>
      </c>
      <c r="Y55" s="16">
        <v>0.1787615740740741</v>
      </c>
      <c r="Z55" s="19">
        <v>0.2061574074074074</v>
      </c>
      <c r="AA55" s="19">
        <v>0.20663194444444444</v>
      </c>
      <c r="AB55" s="19">
        <v>0.20836805555555557</v>
      </c>
      <c r="AC55" s="27"/>
      <c r="AD55" s="27"/>
      <c r="AE55" s="27">
        <v>0.0625</v>
      </c>
      <c r="AF55" s="27"/>
      <c r="AG55" s="32"/>
      <c r="AH55" s="31">
        <v>4</v>
      </c>
      <c r="AI55" s="24">
        <f>AH55*AT$3</f>
        <v>0.013888888888888888</v>
      </c>
      <c r="AJ55" s="24">
        <v>0.08333333333333333</v>
      </c>
      <c r="AK55" s="24">
        <v>0.0208333333333333</v>
      </c>
      <c r="AL55" s="24">
        <v>0.0208333333333333</v>
      </c>
      <c r="AM55" s="24">
        <v>0.013888888888888888</v>
      </c>
      <c r="AN55">
        <v>0</v>
      </c>
      <c r="AO55">
        <v>5</v>
      </c>
      <c r="AP55" s="25">
        <f>AT55*AO55</f>
        <v>0.017361111111111098</v>
      </c>
      <c r="AQ55" s="24">
        <v>0.0208333333333333</v>
      </c>
      <c r="AR55" s="24">
        <v>0.0208333333333333</v>
      </c>
      <c r="AS55" s="22">
        <f>AJ55+AK55+AL55+AM55+AN55+AP55+AQ55+AR55</f>
        <v>0.19791666666666652</v>
      </c>
      <c r="AT55" s="25">
        <v>0.00347222222222222</v>
      </c>
      <c r="AU55"/>
    </row>
    <row r="56" spans="1:47" ht="13.5">
      <c r="A56" s="41" t="s">
        <v>114</v>
      </c>
      <c r="B56" s="13" t="s">
        <v>248</v>
      </c>
      <c r="C56" s="14" t="s">
        <v>249</v>
      </c>
      <c r="D56" s="14" t="s">
        <v>250</v>
      </c>
      <c r="E56" s="15">
        <f>N56-M56+Q56-P56+V56-U56+AA56-Z56</f>
        <v>0.010497685185185124</v>
      </c>
      <c r="F56" s="15">
        <f>(7-COUNT(K56,M56,P56,S56,X56,Z56,U56))*"02:00:00"</f>
        <v>0</v>
      </c>
      <c r="G56" s="15">
        <f>AC56+AE56+AF56+AD56</f>
        <v>0.003472222222222222</v>
      </c>
      <c r="H56" s="15">
        <f>AG56+AI56+AJ56+AK56+AL56+AM56+AN56+AP56+AQ56+AR56</f>
        <v>0.19791666666666835</v>
      </c>
      <c r="I56" s="15">
        <f>(L56-K56)*4+(R56-Q56)*9+(T56-S56)*1+(W56-V56)*4+(Y56-X56)*1</f>
        <v>0.08832175925925911</v>
      </c>
      <c r="J56" s="39">
        <f>D56-E56+F56+G56-H56+I56</f>
        <v>0.18797453703703526</v>
      </c>
      <c r="K56" s="16">
        <v>0.03366898148148148</v>
      </c>
      <c r="L56" s="16">
        <v>0.036111111111111115</v>
      </c>
      <c r="M56" s="16">
        <v>0.04478009259259259</v>
      </c>
      <c r="N56" s="16">
        <v>0.04478009259259259</v>
      </c>
      <c r="O56" s="16">
        <v>0.04653935185185185</v>
      </c>
      <c r="P56" s="16">
        <v>0.04784722222222223</v>
      </c>
      <c r="Q56" s="16">
        <v>0.05010416666666667</v>
      </c>
      <c r="R56" s="16">
        <v>0.0512037037037037</v>
      </c>
      <c r="S56" s="16">
        <v>0.05987268518518518</v>
      </c>
      <c r="T56" s="16">
        <v>0.07177083333333334</v>
      </c>
      <c r="U56" s="16">
        <v>0.16747685185185188</v>
      </c>
      <c r="V56" s="16">
        <v>0.1742013888888889</v>
      </c>
      <c r="W56" s="17">
        <v>0.1824421296296296</v>
      </c>
      <c r="X56" s="17">
        <v>0.20980324074074075</v>
      </c>
      <c r="Y56" s="17">
        <v>0.23359953703703704</v>
      </c>
      <c r="Z56" s="18">
        <v>0.25766203703703705</v>
      </c>
      <c r="AA56" s="18">
        <v>0.25917824074074075</v>
      </c>
      <c r="AB56" s="18">
        <v>0.26004629629629633</v>
      </c>
      <c r="AC56"/>
      <c r="AD56" s="27">
        <v>0.003472222222222222</v>
      </c>
      <c r="AE56"/>
      <c r="AF56" s="27"/>
      <c r="AG56" s="32"/>
      <c r="AH56" s="31">
        <v>1</v>
      </c>
      <c r="AI56" s="24">
        <f>AH56*AT$3</f>
        <v>0.003472222222222222</v>
      </c>
      <c r="AJ56" s="24">
        <v>0.08333333333333333</v>
      </c>
      <c r="AK56" s="24">
        <v>0.0208333333333333</v>
      </c>
      <c r="AL56" s="24">
        <v>0.0208333333333351</v>
      </c>
      <c r="AM56" s="24">
        <v>0.013888888888888888</v>
      </c>
      <c r="AN56">
        <v>0</v>
      </c>
      <c r="AO56">
        <v>4</v>
      </c>
      <c r="AP56" s="25">
        <f>AT56*AO56</f>
        <v>0.01388888888888888</v>
      </c>
      <c r="AQ56" s="24">
        <v>0.0208333333333333</v>
      </c>
      <c r="AR56" s="24">
        <v>0.0208333333333333</v>
      </c>
      <c r="AS56" s="22">
        <f>AJ56+AK56+AL56+AM56+AN56+AP56+AQ56+AR56</f>
        <v>0.19444444444444609</v>
      </c>
      <c r="AT56" s="25">
        <v>0.00347222222222222</v>
      </c>
      <c r="AU56"/>
    </row>
    <row r="57" spans="1:47" ht="13.5">
      <c r="A57" s="34" t="s">
        <v>81</v>
      </c>
      <c r="B57" s="13" t="s">
        <v>272</v>
      </c>
      <c r="C57" s="14" t="s">
        <v>273</v>
      </c>
      <c r="D57" s="14" t="s">
        <v>274</v>
      </c>
      <c r="E57" s="15">
        <f>N57-M57+Q57-P57+V57-U57+AA57-Z57</f>
        <v>0.010752314814814756</v>
      </c>
      <c r="F57" s="15">
        <f>(7-COUNT(K57,M57,P57,S57,X57,Z57,U57))*"02:00:00"</f>
        <v>0</v>
      </c>
      <c r="G57" s="15">
        <f>AC57+AE57+AF57+AD57</f>
        <v>0</v>
      </c>
      <c r="H57" s="15">
        <f>AG57+AI57+AJ57+AK57+AL57+AM57+AN57+AP57+AQ57+AR57</f>
        <v>0.2041666666666666</v>
      </c>
      <c r="I57" s="15">
        <f>(L57-K57)*4+(R57-Q57)*9+(T57-S57)*1+(W57-V57)*4+(Y57-X57)*1</f>
        <v>0.11171296296296301</v>
      </c>
      <c r="J57" s="39">
        <f>D57-E57+F57+G57-H57+I57</f>
        <v>0.18866898148148165</v>
      </c>
      <c r="K57" s="16">
        <v>0.03153935185185185</v>
      </c>
      <c r="L57" s="16">
        <v>0.034756944444444444</v>
      </c>
      <c r="M57" s="16">
        <v>0.04570601851851852</v>
      </c>
      <c r="N57" s="16">
        <v>0.04570601851851852</v>
      </c>
      <c r="O57" s="16">
        <v>0.04755787037037037</v>
      </c>
      <c r="P57" s="16">
        <v>0.04980324074074074</v>
      </c>
      <c r="Q57" s="16">
        <v>0.0527199074074074</v>
      </c>
      <c r="R57" s="16">
        <v>0.05430555555555555</v>
      </c>
      <c r="S57" s="16">
        <v>0.06371527777777779</v>
      </c>
      <c r="T57" s="16">
        <v>0.07490740740740741</v>
      </c>
      <c r="U57" s="16">
        <v>0.13899305555555555</v>
      </c>
      <c r="V57" s="16">
        <v>0.13899305555555555</v>
      </c>
      <c r="W57" s="17">
        <v>0.14921296296296296</v>
      </c>
      <c r="X57" s="17">
        <v>0.18839120370370369</v>
      </c>
      <c r="Y57" s="17">
        <v>0.22089120370370371</v>
      </c>
      <c r="Z57" s="18">
        <v>0.24299768518518516</v>
      </c>
      <c r="AA57" s="18">
        <v>0.2508333333333333</v>
      </c>
      <c r="AB57" s="18">
        <v>0.2526967592592593</v>
      </c>
      <c r="AC57"/>
      <c r="AD57"/>
      <c r="AE57"/>
      <c r="AF57"/>
      <c r="AG57" s="32"/>
      <c r="AH57" s="31"/>
      <c r="AI57" s="24">
        <f>AH57*AT$3</f>
        <v>0</v>
      </c>
      <c r="AJ57" s="24">
        <v>0.08333333333333333</v>
      </c>
      <c r="AK57" s="24">
        <v>0.0208333333333333</v>
      </c>
      <c r="AL57" s="24">
        <v>0.0208333333333334</v>
      </c>
      <c r="AM57" s="24">
        <v>0.00625</v>
      </c>
      <c r="AN57">
        <v>0</v>
      </c>
      <c r="AO57">
        <v>9</v>
      </c>
      <c r="AP57" s="25">
        <f>AT57*AO57</f>
        <v>0.03124999999999998</v>
      </c>
      <c r="AQ57" s="24">
        <v>0.0208333333333333</v>
      </c>
      <c r="AR57" s="24">
        <v>0.0208333333333333</v>
      </c>
      <c r="AS57" s="22">
        <f>AJ57+AK57+AL57+AM57+AN57+AP57+AQ57+AR57</f>
        <v>0.2041666666666666</v>
      </c>
      <c r="AT57" s="25">
        <v>0.00347222222222222</v>
      </c>
      <c r="AU57"/>
    </row>
    <row r="58" spans="1:47" ht="13.5">
      <c r="A58" s="41" t="s">
        <v>249</v>
      </c>
      <c r="B58" s="13" t="s">
        <v>230</v>
      </c>
      <c r="C58" s="14" t="s">
        <v>231</v>
      </c>
      <c r="D58" s="14" t="s">
        <v>232</v>
      </c>
      <c r="E58" s="15">
        <f>N58-M58+Q58-P58+V58-U58+AA58-Z58</f>
        <v>0.007951388888888855</v>
      </c>
      <c r="F58" s="15">
        <f>(7-COUNT(K58,M58,P58,S58,X58,Z58,U58))*"02:00:00"</f>
        <v>0</v>
      </c>
      <c r="G58" s="15">
        <f>AC58+AE58+AF58+AD58</f>
        <v>0</v>
      </c>
      <c r="H58" s="15">
        <f>AG58+AI58+AJ58+AK58+AL58+AM58+AN58+AP58+AQ58+AR58</f>
        <v>0.18680555555555722</v>
      </c>
      <c r="I58" s="15">
        <f>(L58-K58)*4+(R58-Q58)*9+(T58-S58)*1+(W58-V58)*4+(Y58-X58)*1</f>
        <v>0.096863425925926</v>
      </c>
      <c r="J58" s="39">
        <f>D58-E58+F58+G58-H58+I58</f>
        <v>0.18869212962962806</v>
      </c>
      <c r="K58" s="16">
        <v>0.03359953703703704</v>
      </c>
      <c r="L58" s="16">
        <v>0.0346412037037037</v>
      </c>
      <c r="M58" s="16">
        <v>0.04290509259259259</v>
      </c>
      <c r="N58" s="16">
        <v>0.04314814814814815</v>
      </c>
      <c r="O58" s="16">
        <v>0.044583333333333336</v>
      </c>
      <c r="P58" s="16">
        <v>0.05596064814814814</v>
      </c>
      <c r="Q58" s="16">
        <v>0.06270833333333332</v>
      </c>
      <c r="R58" s="16">
        <v>0.06429398148148148</v>
      </c>
      <c r="S58" s="16">
        <v>0.07487268518518518</v>
      </c>
      <c r="T58" s="16">
        <v>0.0802662037037037</v>
      </c>
      <c r="U58" s="16">
        <v>0.15421296296296297</v>
      </c>
      <c r="V58" s="16">
        <v>0.15421296296296297</v>
      </c>
      <c r="W58" s="17">
        <v>0.1684027777777778</v>
      </c>
      <c r="X58" s="17">
        <v>0.2081712962962963</v>
      </c>
      <c r="Y58" s="17">
        <v>0.22444444444444445</v>
      </c>
      <c r="Z58" s="18">
        <v>0.25136574074074075</v>
      </c>
      <c r="AA58" s="18">
        <v>0.25232638888888886</v>
      </c>
      <c r="AB58" s="18">
        <v>0.25331018518518517</v>
      </c>
      <c r="AC58"/>
      <c r="AD58"/>
      <c r="AE58"/>
      <c r="AF58"/>
      <c r="AG58" s="32"/>
      <c r="AH58" s="31">
        <v>0</v>
      </c>
      <c r="AI58" s="24">
        <f>AH58*AT$3</f>
        <v>0</v>
      </c>
      <c r="AJ58" s="24">
        <v>0.08333333333333333</v>
      </c>
      <c r="AK58" s="24">
        <v>0.0208333333333333</v>
      </c>
      <c r="AL58" s="24">
        <v>0.0208333333333351</v>
      </c>
      <c r="AM58" s="24">
        <v>0.009722222222222222</v>
      </c>
      <c r="AN58">
        <v>0</v>
      </c>
      <c r="AO58">
        <v>3</v>
      </c>
      <c r="AP58" s="25">
        <f>AT58*AO58</f>
        <v>0.01041666666666666</v>
      </c>
      <c r="AQ58" s="24">
        <v>0.0208333333333333</v>
      </c>
      <c r="AR58" s="24">
        <v>0.0208333333333333</v>
      </c>
      <c r="AS58" s="22">
        <f>AJ58+AK58+AL58+AM58+AN58+AP58+AQ58+AR58</f>
        <v>0.18680555555555722</v>
      </c>
      <c r="AT58" s="25">
        <v>0.00347222222222222</v>
      </c>
      <c r="AU58"/>
    </row>
    <row r="59" spans="1:47" ht="13.5">
      <c r="A59" s="34" t="s">
        <v>105</v>
      </c>
      <c r="B59" s="13" t="s">
        <v>203</v>
      </c>
      <c r="C59" s="14" t="s">
        <v>204</v>
      </c>
      <c r="D59" s="14" t="s">
        <v>205</v>
      </c>
      <c r="E59" s="15">
        <f>N59-M59+Q59-P59+V59-U59+AA59-Z59</f>
        <v>0.025138888888888933</v>
      </c>
      <c r="F59" s="15">
        <f>(7-COUNT(K59,M59,P59,S59,X59,Z59,U59))*"02:00:00"</f>
        <v>0</v>
      </c>
      <c r="G59" s="15">
        <f>AC59+AE59+AF59+AD59</f>
        <v>0</v>
      </c>
      <c r="H59" s="15">
        <f>AG59+AI59+AJ59+AK59+AL59+AM59+AN59+AP59+AQ59+AR59</f>
        <v>0.16180555555555726</v>
      </c>
      <c r="I59" s="15">
        <f>(L59-K59)*4+(R59-Q59)*9+(T59-S59)*1+(W59-V59)*4+(Y59-X59)*1</f>
        <v>0.07619212962962969</v>
      </c>
      <c r="J59" s="39">
        <f>D59-E59+F59+G59-H59+I59</f>
        <v>0.19248842592592424</v>
      </c>
      <c r="K59" s="16">
        <v>0.03167824074074074</v>
      </c>
      <c r="L59" s="16">
        <v>0.033032407407407406</v>
      </c>
      <c r="M59" s="16">
        <v>0.041192129629629634</v>
      </c>
      <c r="N59" s="16">
        <v>0.041192129629629634</v>
      </c>
      <c r="O59" s="16">
        <v>0.042835648148148144</v>
      </c>
      <c r="P59" s="16">
        <v>0.04438657407407407</v>
      </c>
      <c r="Q59" s="16">
        <v>0.05451388888888889</v>
      </c>
      <c r="R59" s="16">
        <v>0.05524305555555556</v>
      </c>
      <c r="S59" s="16">
        <v>0.07984953703703704</v>
      </c>
      <c r="T59" s="16">
        <v>0.08539351851851852</v>
      </c>
      <c r="U59" s="16">
        <v>0.14275462962962962</v>
      </c>
      <c r="V59" s="16">
        <v>0.1566087962962963</v>
      </c>
      <c r="W59" s="17">
        <v>0.16604166666666667</v>
      </c>
      <c r="X59" s="17">
        <v>0.20908564814814815</v>
      </c>
      <c r="Y59" s="17">
        <v>0.23002314814814814</v>
      </c>
      <c r="Z59" s="18">
        <v>0.25232638888888886</v>
      </c>
      <c r="AA59" s="18">
        <v>0.2534837962962963</v>
      </c>
      <c r="AB59" s="18">
        <v>0.2549074074074074</v>
      </c>
      <c r="AC59"/>
      <c r="AD59"/>
      <c r="AE59"/>
      <c r="AF59"/>
      <c r="AG59" s="32"/>
      <c r="AH59" s="31">
        <v>2</v>
      </c>
      <c r="AI59" s="24">
        <f>AH59*AT$3</f>
        <v>0.006944444444444444</v>
      </c>
      <c r="AJ59" s="24">
        <v>0.08333333333333333</v>
      </c>
      <c r="AK59">
        <v>0</v>
      </c>
      <c r="AL59" s="24">
        <v>0.0208333333333351</v>
      </c>
      <c r="AM59" s="24">
        <v>0.009027777777777779</v>
      </c>
      <c r="AN59">
        <v>0</v>
      </c>
      <c r="AO59">
        <v>0</v>
      </c>
      <c r="AP59" s="25">
        <f>AT59*AO59</f>
        <v>0</v>
      </c>
      <c r="AQ59" s="24">
        <v>0.0208333333333333</v>
      </c>
      <c r="AR59" s="24">
        <v>0.0208333333333333</v>
      </c>
      <c r="AS59" s="22">
        <f>AJ59+AK59+AL59+AM59+AN59+AP59+AQ59+AR59</f>
        <v>0.15486111111111284</v>
      </c>
      <c r="AT59" s="25">
        <v>0.00347222222222222</v>
      </c>
      <c r="AU59"/>
    </row>
    <row r="60" spans="1:47" ht="13.5">
      <c r="A60" s="41" t="s">
        <v>342</v>
      </c>
      <c r="B60" s="13" t="s">
        <v>209</v>
      </c>
      <c r="C60" s="14" t="s">
        <v>210</v>
      </c>
      <c r="D60" s="14" t="s">
        <v>211</v>
      </c>
      <c r="E60" s="15">
        <f>N60-M60+Q60-P60+V60-U60+AA60-Z60</f>
        <v>0.002673611111111085</v>
      </c>
      <c r="F60" s="15">
        <f>(7-COUNT(K60,M60,P60,S60,X60,Z60,U60))*"02:00:00"</f>
        <v>0</v>
      </c>
      <c r="G60" s="15">
        <f>AC60+AE60+AF60+AD60</f>
        <v>0</v>
      </c>
      <c r="H60" s="15">
        <f>AG60+AI60+AJ60+AK60+AL60+AM60+AN60+AP60+AQ60+AR60</f>
        <v>0.16458333333333325</v>
      </c>
      <c r="I60" s="15">
        <f>(L60-K60)*4+(R60-Q60)*9+(T60-S60)*1+(W60-V60)*4+(Y60-X60)*1</f>
        <v>0.10978009259259262</v>
      </c>
      <c r="J60" s="39">
        <f>D60-E60+F60+G60-H60+I60</f>
        <v>0.19260416666666685</v>
      </c>
      <c r="K60" s="16">
        <v>0.02695601851851852</v>
      </c>
      <c r="L60" s="16">
        <v>0.028287037037037038</v>
      </c>
      <c r="M60" s="16">
        <v>0.047754629629629626</v>
      </c>
      <c r="N60" s="16">
        <v>0.047754629629629626</v>
      </c>
      <c r="O60" s="16">
        <v>0.04974537037037038</v>
      </c>
      <c r="P60" s="16">
        <v>0.05113425925925926</v>
      </c>
      <c r="Q60" s="16">
        <v>0.0521875</v>
      </c>
      <c r="R60" s="16">
        <v>0.053657407407407404</v>
      </c>
      <c r="S60" s="16">
        <v>0.061643518518518514</v>
      </c>
      <c r="T60" s="16">
        <v>0.07134259259259258</v>
      </c>
      <c r="U60" s="16">
        <v>0.12327546296296295</v>
      </c>
      <c r="V60" s="16">
        <v>0.12327546296296295</v>
      </c>
      <c r="W60" s="16">
        <v>0.13988425925925926</v>
      </c>
      <c r="X60" s="16">
        <v>0.1774189814814815</v>
      </c>
      <c r="Y60" s="16">
        <v>0.19251157407407407</v>
      </c>
      <c r="Z60" s="19">
        <v>0.20922453703703703</v>
      </c>
      <c r="AA60" s="19">
        <v>0.21084490740740738</v>
      </c>
      <c r="AB60" s="19">
        <v>0.2119675925925926</v>
      </c>
      <c r="AC60"/>
      <c r="AD60"/>
      <c r="AE60"/>
      <c r="AF60"/>
      <c r="AG60" s="32"/>
      <c r="AH60" s="31">
        <v>2</v>
      </c>
      <c r="AI60" s="24">
        <f>AH60*AT$3</f>
        <v>0.006944444444444444</v>
      </c>
      <c r="AJ60" s="24">
        <v>0.08333333333333333</v>
      </c>
      <c r="AK60">
        <v>0</v>
      </c>
      <c r="AL60" s="24">
        <v>0.0208333333333333</v>
      </c>
      <c r="AM60" s="24">
        <v>0.011805555555555555</v>
      </c>
      <c r="AN60">
        <v>0</v>
      </c>
      <c r="AO60">
        <v>0</v>
      </c>
      <c r="AP60" s="25">
        <f>AT60*AO60</f>
        <v>0</v>
      </c>
      <c r="AQ60" s="24">
        <v>0.0208333333333333</v>
      </c>
      <c r="AR60" s="24">
        <v>0.0208333333333333</v>
      </c>
      <c r="AS60" s="22">
        <f>AJ60+AK60+AL60+AM60+AN60+AP60+AQ60+AR60</f>
        <v>0.15763888888888877</v>
      </c>
      <c r="AT60" s="25">
        <v>0.00347222222222222</v>
      </c>
      <c r="AU60"/>
    </row>
    <row r="61" spans="1:47" ht="13.5">
      <c r="A61" s="34" t="s">
        <v>7</v>
      </c>
      <c r="B61" s="13" t="s">
        <v>284</v>
      </c>
      <c r="C61" s="14" t="s">
        <v>285</v>
      </c>
      <c r="D61" s="14" t="s">
        <v>286</v>
      </c>
      <c r="E61" s="15">
        <f>N61-M61+Q61-P61+V61-U61+AA61-Z61</f>
        <v>0.00847222222222227</v>
      </c>
      <c r="F61" s="15">
        <f>(7-COUNT(K61,M61,P61,S61,X61,Z61,U61))*"02:00:00"</f>
        <v>0</v>
      </c>
      <c r="G61" s="15">
        <f>AC61+AE61+AF61+AD61</f>
        <v>0</v>
      </c>
      <c r="H61" s="15">
        <f>AG61+AI61+AJ61+AK61+AL61+AM61+AN61+AP61+AQ61+AR61</f>
        <v>0.2118055555555558</v>
      </c>
      <c r="I61" s="15">
        <f>(L61-K61)*4+(R61-Q61)*9+(T61-S61)*1+(W61-V61)*4+(Y61-X61)*1</f>
        <v>0.09810185185185183</v>
      </c>
      <c r="J61" s="39">
        <f>D61-E61+F61+G61-H61+I61</f>
        <v>0.1949421296296293</v>
      </c>
      <c r="K61" s="16">
        <v>0.033171296296296296</v>
      </c>
      <c r="L61" s="16">
        <v>0.035868055555555556</v>
      </c>
      <c r="M61" s="16">
        <v>0.04695601851851852</v>
      </c>
      <c r="N61" s="16">
        <v>0.04695601851851852</v>
      </c>
      <c r="O61" s="16">
        <v>0.04837962962962963</v>
      </c>
      <c r="P61" s="16">
        <v>0.05115740740740741</v>
      </c>
      <c r="Q61" s="16">
        <v>0.05438657407407407</v>
      </c>
      <c r="R61" s="16">
        <v>0.05642361111111111</v>
      </c>
      <c r="S61" s="16">
        <v>0.06846064814814816</v>
      </c>
      <c r="T61" s="16">
        <v>0.07589120370370371</v>
      </c>
      <c r="U61" s="16">
        <v>0.16010416666666666</v>
      </c>
      <c r="V61" s="16">
        <v>0.16444444444444445</v>
      </c>
      <c r="W61" s="17">
        <v>0.1747337962962963</v>
      </c>
      <c r="X61" s="17">
        <v>0.21331018518518519</v>
      </c>
      <c r="Y61" s="17">
        <v>0.23370370370370372</v>
      </c>
      <c r="Z61" s="18">
        <v>0.26068287037037036</v>
      </c>
      <c r="AA61" s="18">
        <v>0.26158564814814816</v>
      </c>
      <c r="AB61" s="18">
        <v>0.2629861111111111</v>
      </c>
      <c r="AC61"/>
      <c r="AD61"/>
      <c r="AE61"/>
      <c r="AF61"/>
      <c r="AG61" s="32"/>
      <c r="AH61" s="31">
        <v>1</v>
      </c>
      <c r="AI61" s="24">
        <f>AH61*AT$3</f>
        <v>0.003472222222222222</v>
      </c>
      <c r="AJ61" s="24">
        <v>0.08333333333333333</v>
      </c>
      <c r="AK61" s="24">
        <v>0.0208333333333333</v>
      </c>
      <c r="AL61" s="24">
        <v>0.0208333333333337</v>
      </c>
      <c r="AM61" s="24">
        <v>0.013888888888888888</v>
      </c>
      <c r="AN61">
        <v>0</v>
      </c>
      <c r="AO61">
        <v>8</v>
      </c>
      <c r="AP61" s="25">
        <f>AT61*AO61</f>
        <v>0.02777777777777776</v>
      </c>
      <c r="AQ61" s="24">
        <v>0.0208333333333333</v>
      </c>
      <c r="AR61" s="24">
        <v>0.0208333333333333</v>
      </c>
      <c r="AS61" s="22">
        <f>AJ61+AK61+AL61+AM61+AN61+AP61+AQ61+AR61</f>
        <v>0.2083333333333336</v>
      </c>
      <c r="AT61" s="25">
        <v>0.00347222222222222</v>
      </c>
      <c r="AU61"/>
    </row>
    <row r="62" spans="1:47" ht="13.5">
      <c r="A62" s="41" t="s">
        <v>288</v>
      </c>
      <c r="B62" s="13" t="s">
        <v>287</v>
      </c>
      <c r="C62" s="14" t="s">
        <v>288</v>
      </c>
      <c r="D62" s="14" t="s">
        <v>289</v>
      </c>
      <c r="E62" s="15">
        <f>N62-M62+Q62-P62+V62-U62+AA62-Z62</f>
        <v>0.02075231481481482</v>
      </c>
      <c r="F62" s="15">
        <f>(7-COUNT(K62,M62,P62,S62,X62,Z62,U62))*"02:00:00"</f>
        <v>0</v>
      </c>
      <c r="G62" s="15">
        <f>AC62+AE62+AF62+AD62</f>
        <v>0</v>
      </c>
      <c r="H62" s="15">
        <f>AG62+AI62+AJ62+AK62+AL62+AM62+AN62+AP62+AQ62+AR62</f>
        <v>0.21111111111111275</v>
      </c>
      <c r="I62" s="15">
        <f>(L62-K62)*4+(R62-Q62)*9+(T62-S62)*1+(W62-V62)*4+(Y62-X62)*1</f>
        <v>0.0837731481481482</v>
      </c>
      <c r="J62" s="39">
        <f>D62-E62+F62+G62-H62+I62</f>
        <v>0.1956597222222206</v>
      </c>
      <c r="K62" s="16">
        <v>0.04819444444444445</v>
      </c>
      <c r="L62" s="16">
        <v>0.0524074074074074</v>
      </c>
      <c r="M62" s="16">
        <v>0.06844907407407408</v>
      </c>
      <c r="N62" s="16">
        <v>0.06844907407407408</v>
      </c>
      <c r="O62" s="16">
        <v>0.07042824074074074</v>
      </c>
      <c r="P62" s="16">
        <v>0.07353009259259259</v>
      </c>
      <c r="Q62" s="16">
        <v>0.07849537037037037</v>
      </c>
      <c r="R62" s="16">
        <v>0.08012731481481482</v>
      </c>
      <c r="S62" s="16">
        <v>0.09668981481481481</v>
      </c>
      <c r="T62" s="16">
        <v>0.10542824074074074</v>
      </c>
      <c r="U62" s="16">
        <v>0.18733796296296298</v>
      </c>
      <c r="V62" s="16">
        <v>0.19925925925925925</v>
      </c>
      <c r="W62" s="17">
        <v>0.20667824074074073</v>
      </c>
      <c r="X62" s="17">
        <v>0.23589120370370367</v>
      </c>
      <c r="Y62" s="17">
        <v>0.24971064814814814</v>
      </c>
      <c r="Z62" s="18">
        <v>0.2722222222222222</v>
      </c>
      <c r="AA62" s="18">
        <v>0.27608796296296295</v>
      </c>
      <c r="AB62" s="18">
        <v>0.27748842592592593</v>
      </c>
      <c r="AC62"/>
      <c r="AD62"/>
      <c r="AE62"/>
      <c r="AF62"/>
      <c r="AG62" s="32"/>
      <c r="AH62" s="31">
        <v>2</v>
      </c>
      <c r="AI62" s="24">
        <f>AH62*AT$3</f>
        <v>0.006944444444444444</v>
      </c>
      <c r="AJ62" s="24">
        <v>0.08333333333333333</v>
      </c>
      <c r="AK62" s="24">
        <v>0.0208333333333333</v>
      </c>
      <c r="AL62" s="24">
        <v>0.0208333333333351</v>
      </c>
      <c r="AM62" s="24">
        <v>0.009722222222222222</v>
      </c>
      <c r="AN62">
        <v>0</v>
      </c>
      <c r="AO62">
        <v>8</v>
      </c>
      <c r="AP62" s="25">
        <f>AT62*AO62</f>
        <v>0.02777777777777776</v>
      </c>
      <c r="AQ62" s="24">
        <v>0.0208333333333333</v>
      </c>
      <c r="AR62" s="24">
        <v>0.0208333333333333</v>
      </c>
      <c r="AS62" s="22">
        <f>AJ62+AK62+AL62+AM62+AN62+AP62+AQ62+AR62</f>
        <v>0.20416666666666833</v>
      </c>
      <c r="AT62" s="25">
        <v>0.00347222222222222</v>
      </c>
      <c r="AU62"/>
    </row>
    <row r="63" spans="1:47" ht="13.5">
      <c r="A63" s="34" t="s">
        <v>162</v>
      </c>
      <c r="B63" s="13" t="s">
        <v>296</v>
      </c>
      <c r="C63" s="14" t="s">
        <v>297</v>
      </c>
      <c r="D63" s="14" t="s">
        <v>298</v>
      </c>
      <c r="E63" s="15">
        <f>N63-M63+Q63-P63+V63-U63+AA63-Z63</f>
        <v>0.010393518518518496</v>
      </c>
      <c r="F63" s="15">
        <f>(7-COUNT(K63,M63,P63,S63,X63,Z63,U63))*"02:00:00"</f>
        <v>0</v>
      </c>
      <c r="G63" s="15">
        <f>AC63+AE63+AF63+AD63</f>
        <v>0</v>
      </c>
      <c r="H63" s="15">
        <f>AG63+AI63+AJ63+AK63+AL63+AM63+AN63+AP63+AQ63+AR63</f>
        <v>0.220833333333335</v>
      </c>
      <c r="I63" s="15">
        <f>(L63-K63)*4+(R63-Q63)*9+(T63-S63)*1+(W63-V63)*4+(Y63-X63)*1</f>
        <v>0.09517361111111114</v>
      </c>
      <c r="J63" s="39">
        <f>D63-E63+F63+G63-H63+I63</f>
        <v>0.1958101851851836</v>
      </c>
      <c r="K63" s="16">
        <v>0.028807870370370373</v>
      </c>
      <c r="L63" s="16">
        <v>0.03236111111111111</v>
      </c>
      <c r="M63" s="16">
        <v>0.0487962962962963</v>
      </c>
      <c r="N63" s="16">
        <v>0.0487962962962963</v>
      </c>
      <c r="O63" s="16">
        <v>0.05096064814814815</v>
      </c>
      <c r="P63" s="16">
        <v>0.053043981481481484</v>
      </c>
      <c r="Q63" s="16">
        <v>0.056539351851851855</v>
      </c>
      <c r="R63" s="16">
        <v>0.057233796296296297</v>
      </c>
      <c r="S63" s="16">
        <v>0.08671296296296295</v>
      </c>
      <c r="T63" s="16">
        <v>0.09471064814814815</v>
      </c>
      <c r="U63" s="16">
        <v>0.17393518518518516</v>
      </c>
      <c r="V63" s="16">
        <v>0.17944444444444443</v>
      </c>
      <c r="W63" s="17">
        <v>0.19267361111111111</v>
      </c>
      <c r="X63" s="17">
        <v>0.22664351851851852</v>
      </c>
      <c r="Y63" s="17">
        <v>0.2404398148148148</v>
      </c>
      <c r="Z63" s="18">
        <v>0.2639236111111111</v>
      </c>
      <c r="AA63" s="18">
        <v>0.2653125</v>
      </c>
      <c r="AB63" s="18">
        <v>0.26671296296296293</v>
      </c>
      <c r="AC63"/>
      <c r="AD63"/>
      <c r="AE63"/>
      <c r="AF63"/>
      <c r="AG63" s="32"/>
      <c r="AH63" s="31">
        <v>3</v>
      </c>
      <c r="AI63" s="24">
        <f>AH63*AT$3</f>
        <v>0.010416666666666666</v>
      </c>
      <c r="AJ63" s="24">
        <v>0.08333333333333333</v>
      </c>
      <c r="AK63" s="24">
        <v>0.0208333333333333</v>
      </c>
      <c r="AL63" s="24">
        <v>0.0208333333333351</v>
      </c>
      <c r="AM63" s="24">
        <v>0.015972222222222224</v>
      </c>
      <c r="AN63">
        <v>0</v>
      </c>
      <c r="AO63">
        <v>8</v>
      </c>
      <c r="AP63" s="25">
        <f>AT63*AO63</f>
        <v>0.02777777777777776</v>
      </c>
      <c r="AQ63" s="24">
        <v>0.0208333333333333</v>
      </c>
      <c r="AR63" s="24">
        <v>0.0208333333333333</v>
      </c>
      <c r="AS63" s="22">
        <f>AJ63+AK63+AL63+AM63+AN63+AP63+AQ63+AR63</f>
        <v>0.2104166666666683</v>
      </c>
      <c r="AT63" s="25">
        <v>0.00347222222222222</v>
      </c>
      <c r="AU63"/>
    </row>
    <row r="64" spans="1:47" ht="13.5">
      <c r="A64" s="41" t="s">
        <v>93</v>
      </c>
      <c r="B64" s="13" t="s">
        <v>215</v>
      </c>
      <c r="C64" s="14" t="s">
        <v>216</v>
      </c>
      <c r="D64" s="14" t="s">
        <v>217</v>
      </c>
      <c r="E64" s="15">
        <f>N64-M64+Q64-P64+V64-U64+AA64-Z64</f>
        <v>0.004745370370370372</v>
      </c>
      <c r="F64" s="15">
        <f>(7-COUNT(K64,M64,P64,S64,X64,Z64,U64))*"02:00:00"</f>
        <v>0</v>
      </c>
      <c r="G64" s="15">
        <f>AC64+AE64+AF64+AD64</f>
        <v>0.0625</v>
      </c>
      <c r="H64" s="15">
        <f>AG64+AI64+AJ64+AK64+AL64+AM64+AN64+AP64+AQ64+AR64</f>
        <v>0.23333333333333328</v>
      </c>
      <c r="I64" s="15">
        <f>(L64-K64)*4+(R64-Q64)*9+(T64-S64)*1+(W64-V64)*4+(Y64-X64)*1</f>
        <v>0.08320601851851847</v>
      </c>
      <c r="J64" s="39">
        <f>D64-E64+F64+G64-H64+I64</f>
        <v>0.19716435185185185</v>
      </c>
      <c r="K64" s="16">
        <v>0.02774305555555556</v>
      </c>
      <c r="L64" s="16">
        <v>0.029097222222222222</v>
      </c>
      <c r="M64" s="16">
        <v>0.04193287037037038</v>
      </c>
      <c r="N64" s="16">
        <v>0.04193287037037038</v>
      </c>
      <c r="O64" s="16">
        <v>0.04438657407407407</v>
      </c>
      <c r="P64" s="16">
        <v>0.046157407407407404</v>
      </c>
      <c r="Q64" s="16">
        <v>0.04950231481481482</v>
      </c>
      <c r="R64" s="16">
        <v>0.05108796296296297</v>
      </c>
      <c r="S64" s="16">
        <v>0.06289351851851853</v>
      </c>
      <c r="T64" s="16">
        <v>0.06725694444444445</v>
      </c>
      <c r="U64" s="16">
        <v>0.1496412037037037</v>
      </c>
      <c r="V64" s="16">
        <v>0.1496412037037037</v>
      </c>
      <c r="W64" s="17">
        <v>0.15975694444444444</v>
      </c>
      <c r="X64" s="17">
        <v>0.1852314814814815</v>
      </c>
      <c r="Y64" s="17">
        <v>0.20392361111111112</v>
      </c>
      <c r="Z64" s="18">
        <v>0.22900462962962964</v>
      </c>
      <c r="AA64" s="18">
        <v>0.2304050925925926</v>
      </c>
      <c r="AB64" s="18">
        <v>0.23153935185185184</v>
      </c>
      <c r="AC64"/>
      <c r="AD64"/>
      <c r="AE64" s="27">
        <v>0.0625</v>
      </c>
      <c r="AF64"/>
      <c r="AG64" s="32"/>
      <c r="AH64" s="31">
        <v>0</v>
      </c>
      <c r="AI64" s="24">
        <f>AH64*AT$3</f>
        <v>0</v>
      </c>
      <c r="AJ64" s="24">
        <v>0.08333333333333333</v>
      </c>
      <c r="AK64" s="24">
        <v>0.0208333333333333</v>
      </c>
      <c r="AL64" s="24">
        <v>0.0208333333333334</v>
      </c>
      <c r="AM64" s="24">
        <v>0.011111111111111112</v>
      </c>
      <c r="AN64" s="27">
        <v>0.013888888888888888</v>
      </c>
      <c r="AO64">
        <v>12</v>
      </c>
      <c r="AP64" s="25">
        <f>AT64*AO64</f>
        <v>0.04166666666666664</v>
      </c>
      <c r="AQ64" s="24">
        <v>0.0208333333333333</v>
      </c>
      <c r="AR64" s="24">
        <v>0.0208333333333333</v>
      </c>
      <c r="AS64" s="22">
        <f>AJ64+AK64+AL64+AM64+AN64+AP64+AQ64+AR64</f>
        <v>0.23333333333333328</v>
      </c>
      <c r="AT64" s="25">
        <v>0.00347222222222222</v>
      </c>
      <c r="AU64"/>
    </row>
    <row r="65" spans="1:47" ht="13.5">
      <c r="A65" s="34" t="s">
        <v>344</v>
      </c>
      <c r="B65" s="13" t="s">
        <v>221</v>
      </c>
      <c r="C65" s="14" t="s">
        <v>222</v>
      </c>
      <c r="D65" s="14" t="s">
        <v>223</v>
      </c>
      <c r="E65" s="15">
        <f>N65-M65+Q65-P65+V65-U65+AA65-Z65</f>
        <v>0.008923611111111118</v>
      </c>
      <c r="F65" s="15">
        <f>(7-COUNT(K65,M65,P65,S65,X65,Z65,U65))*"02:00:00"</f>
        <v>0</v>
      </c>
      <c r="G65" s="15">
        <f>AC65+AE65+AF65+AD65</f>
        <v>0</v>
      </c>
      <c r="H65" s="15">
        <f>AG65+AI65+AJ65+AK65+AL65+AM65+AN65+AP65+AQ65+AR65</f>
        <v>0.17152777777777944</v>
      </c>
      <c r="I65" s="15">
        <f>(L65-K65)*4+(R65-Q65)*9+(T65-S65)*1+(W65-V65)*4+(Y65-X65)*1</f>
        <v>0.08136574074074068</v>
      </c>
      <c r="J65" s="39">
        <f>D65-E65+F65+G65-H65+I65</f>
        <v>0.1996180555555538</v>
      </c>
      <c r="K65" s="16">
        <v>0.0375</v>
      </c>
      <c r="L65" s="16">
        <v>0.039247685185185184</v>
      </c>
      <c r="M65" s="16">
        <v>0.049930555555555554</v>
      </c>
      <c r="N65" s="16">
        <v>0.049930555555555554</v>
      </c>
      <c r="O65" s="16">
        <v>0.05378472222222222</v>
      </c>
      <c r="P65" s="16">
        <v>0.055324074074074074</v>
      </c>
      <c r="Q65" s="16">
        <v>0.06202546296296296</v>
      </c>
      <c r="R65" s="16">
        <v>0.06328703703703703</v>
      </c>
      <c r="S65" s="16">
        <v>0.07075231481481481</v>
      </c>
      <c r="T65" s="16">
        <v>0.08002314814814815</v>
      </c>
      <c r="U65" s="16">
        <v>0.16369212962962962</v>
      </c>
      <c r="V65" s="16">
        <v>0.16369212962962962</v>
      </c>
      <c r="W65" s="17">
        <v>0.17275462962962962</v>
      </c>
      <c r="X65" s="17">
        <v>0.21435185185185188</v>
      </c>
      <c r="Y65" s="17">
        <v>0.23185185185185186</v>
      </c>
      <c r="Z65" s="18">
        <v>0.25625</v>
      </c>
      <c r="AA65" s="18">
        <v>0.2584722222222222</v>
      </c>
      <c r="AB65" s="18">
        <v>0.2597916666666667</v>
      </c>
      <c r="AC65"/>
      <c r="AD65"/>
      <c r="AE65"/>
      <c r="AF65"/>
      <c r="AG65" s="32"/>
      <c r="AH65" s="31">
        <v>1</v>
      </c>
      <c r="AI65" s="24">
        <f>AH65*AT$3</f>
        <v>0.003472222222222222</v>
      </c>
      <c r="AJ65" s="24">
        <v>0.08333333333333333</v>
      </c>
      <c r="AK65" s="24">
        <v>0.0208333333333333</v>
      </c>
      <c r="AL65" s="24">
        <v>0.0208333333333351</v>
      </c>
      <c r="AM65" s="24">
        <v>0.008333333333333333</v>
      </c>
      <c r="AN65">
        <v>0</v>
      </c>
      <c r="AO65">
        <v>4</v>
      </c>
      <c r="AP65" s="25">
        <f>AT65*AO65</f>
        <v>0.01388888888888888</v>
      </c>
      <c r="AQ65" s="24">
        <v>0.0208333333333333</v>
      </c>
      <c r="AR65">
        <v>0</v>
      </c>
      <c r="AS65" s="22">
        <f>AJ65+AK65+AL65+AM65+AN65+AP65+AQ65+AR65</f>
        <v>0.16805555555555723</v>
      </c>
      <c r="AT65" s="25">
        <v>0.00347222222222222</v>
      </c>
      <c r="AU65"/>
    </row>
    <row r="66" spans="1:47" ht="13.5">
      <c r="A66" s="41" t="s">
        <v>297</v>
      </c>
      <c r="B66" s="13" t="s">
        <v>263</v>
      </c>
      <c r="C66" s="14" t="s">
        <v>264</v>
      </c>
      <c r="D66" s="14" t="s">
        <v>265</v>
      </c>
      <c r="E66" s="15">
        <f>N66-M66+Q66-P66+V66-U66+AA66-Z66</f>
        <v>0.007546296296296273</v>
      </c>
      <c r="F66" s="15">
        <f>(7-COUNT(K66,M66,P66,S66,X66,Z66,U66))*"02:00:00"</f>
        <v>0</v>
      </c>
      <c r="G66" s="15">
        <f>AC66+AE66+AF66+AD66</f>
        <v>0</v>
      </c>
      <c r="H66" s="15">
        <f>AG66+AI66+AJ66+AK66+AL66+AM66+AN66+AP66+AQ66+AR66</f>
        <v>0.18888888888889033</v>
      </c>
      <c r="I66" s="15">
        <f>(L66-K66)*4+(R66-Q66)*9+(T66-S66)*1+(W66-V66)*4+(Y66-X66)*1</f>
        <v>0.0690393518518519</v>
      </c>
      <c r="J66" s="39">
        <f>D66-E66+F66+G66-H66+I66</f>
        <v>0.19981481481481345</v>
      </c>
      <c r="K66" s="16">
        <v>0.033032407407407406</v>
      </c>
      <c r="L66" s="16">
        <v>0.03391203703703704</v>
      </c>
      <c r="M66" s="16">
        <v>0.04957175925925925</v>
      </c>
      <c r="N66" s="16">
        <v>0.04957175925925925</v>
      </c>
      <c r="O66" s="16">
        <v>0.05175925925925926</v>
      </c>
      <c r="P66" s="16">
        <v>0.05392361111111111</v>
      </c>
      <c r="Q66" s="16">
        <v>0.054224537037037036</v>
      </c>
      <c r="R66" s="16">
        <v>0.05478009259259259</v>
      </c>
      <c r="S66" s="16">
        <v>0.06944444444444443</v>
      </c>
      <c r="T66" s="16">
        <v>0.07767361111111111</v>
      </c>
      <c r="U66" s="16">
        <v>0.18054398148148146</v>
      </c>
      <c r="V66" s="16">
        <v>0.18408564814814812</v>
      </c>
      <c r="W66" s="17">
        <v>0.19188657407407406</v>
      </c>
      <c r="X66" s="17">
        <v>0.22269675925925925</v>
      </c>
      <c r="Y66" s="17">
        <v>0.24378472222222222</v>
      </c>
      <c r="Z66" s="18">
        <v>0.2768865740740741</v>
      </c>
      <c r="AA66" s="18">
        <v>0.2805902777777778</v>
      </c>
      <c r="AB66" s="18">
        <v>0.2816550925925926</v>
      </c>
      <c r="AC66"/>
      <c r="AD66"/>
      <c r="AE66"/>
      <c r="AF66"/>
      <c r="AG66" s="32"/>
      <c r="AH66" s="31"/>
      <c r="AI66" s="24">
        <f>AH66*AT$3</f>
        <v>0</v>
      </c>
      <c r="AJ66" s="24">
        <v>0.08333333333333333</v>
      </c>
      <c r="AK66" s="24">
        <v>0.0208333333333333</v>
      </c>
      <c r="AL66" s="24">
        <v>0.0208333333333349</v>
      </c>
      <c r="AM66" s="24">
        <v>0.011805555555555555</v>
      </c>
      <c r="AN66">
        <v>0</v>
      </c>
      <c r="AO66">
        <v>3</v>
      </c>
      <c r="AP66" s="25">
        <f>AT66*AO66</f>
        <v>0.01041666666666666</v>
      </c>
      <c r="AQ66" s="24">
        <v>0.0208333333333333</v>
      </c>
      <c r="AR66" s="24">
        <v>0.0208333333333333</v>
      </c>
      <c r="AS66" s="22">
        <f>AJ66+AK66+AL66+AM66+AN66+AP66+AQ66+AR66</f>
        <v>0.18888888888889033</v>
      </c>
      <c r="AT66" s="25">
        <v>0.00347222222222222</v>
      </c>
      <c r="AU66"/>
    </row>
    <row r="67" spans="1:47" ht="13.5">
      <c r="A67" s="34" t="s">
        <v>294</v>
      </c>
      <c r="B67" s="13" t="s">
        <v>293</v>
      </c>
      <c r="C67" s="14" t="s">
        <v>294</v>
      </c>
      <c r="D67" s="14" t="s">
        <v>295</v>
      </c>
      <c r="E67" s="15">
        <f>N67-M67+Q67-P67+V67-U67+AA67-Z67</f>
        <v>0.02003472222222219</v>
      </c>
      <c r="F67" s="15">
        <f>(7-COUNT(K67,M67,P67,S67,X67,Z67,U67))*"02:00:00"</f>
        <v>0</v>
      </c>
      <c r="G67" s="15">
        <f>AC67+AE67+AF67+AD67</f>
        <v>0</v>
      </c>
      <c r="H67" s="15">
        <f>AG67+AI67+AJ67+AK67+AL67+AM67+AN67+AP67+AQ67+AR67</f>
        <v>0.2111111111111128</v>
      </c>
      <c r="I67" s="15">
        <f>(L67-K67)*4+(R67-Q67)*9+(T67-S67)*1+(W67-V67)*4+(Y67-X67)*1</f>
        <v>0.09792824074074073</v>
      </c>
      <c r="J67" s="39">
        <f>D67-E67+F67+G67-H67+I67</f>
        <v>0.20280092592592425</v>
      </c>
      <c r="K67" s="16">
        <v>0.03787037037037037</v>
      </c>
      <c r="L67" s="16">
        <v>0.04171296296296296</v>
      </c>
      <c r="M67" s="16">
        <v>0.050011574074074076</v>
      </c>
      <c r="N67" s="16">
        <v>0.050011574074074076</v>
      </c>
      <c r="O67" s="16">
        <v>0.05185185185185185</v>
      </c>
      <c r="P67" s="16">
        <v>0.05357638888888889</v>
      </c>
      <c r="Q67" s="16">
        <v>0.05807870370370371</v>
      </c>
      <c r="R67" s="16">
        <v>0.06009259259259259</v>
      </c>
      <c r="S67" s="16">
        <v>0.09268518518518519</v>
      </c>
      <c r="T67" s="16">
        <v>0.10188657407407407</v>
      </c>
      <c r="U67" s="16">
        <v>0.1750462962962963</v>
      </c>
      <c r="V67" s="16">
        <v>0.18957175925925926</v>
      </c>
      <c r="W67" s="17">
        <v>0.19767361111111112</v>
      </c>
      <c r="X67" s="17">
        <v>0.22696759259259258</v>
      </c>
      <c r="Y67" s="17">
        <v>0.24979166666666666</v>
      </c>
      <c r="Z67" s="18">
        <v>0.27100694444444445</v>
      </c>
      <c r="AA67" s="18">
        <v>0.2720138888888889</v>
      </c>
      <c r="AB67" s="18">
        <v>0.2737037037037037</v>
      </c>
      <c r="AC67"/>
      <c r="AD67"/>
      <c r="AE67"/>
      <c r="AF67"/>
      <c r="AG67" s="32"/>
      <c r="AH67" s="31">
        <v>1</v>
      </c>
      <c r="AI67" s="24">
        <f>AH67*AT$3</f>
        <v>0.003472222222222222</v>
      </c>
      <c r="AJ67" s="24">
        <v>0.08333333333333333</v>
      </c>
      <c r="AK67" s="24">
        <v>0.0208333333333333</v>
      </c>
      <c r="AL67" s="24">
        <v>0.0208333333333351</v>
      </c>
      <c r="AM67" s="24">
        <v>0.016666666666666666</v>
      </c>
      <c r="AN67">
        <v>0</v>
      </c>
      <c r="AO67">
        <v>7</v>
      </c>
      <c r="AP67" s="25">
        <f>AT67*AO67</f>
        <v>0.02430555555555554</v>
      </c>
      <c r="AQ67" s="24">
        <v>0.0208333333333333</v>
      </c>
      <c r="AR67" s="24">
        <v>0.0208333333333333</v>
      </c>
      <c r="AS67" s="22">
        <f>AJ67+AK67+AL67+AM67+AN67+AP67+AQ67+AR67</f>
        <v>0.20763888888889054</v>
      </c>
      <c r="AT67" s="25">
        <v>0.00347222222222222</v>
      </c>
      <c r="AU67"/>
    </row>
    <row r="68" spans="1:47" ht="13.5">
      <c r="A68" s="41" t="s">
        <v>219</v>
      </c>
      <c r="B68" s="13" t="s">
        <v>45</v>
      </c>
      <c r="C68" s="14" t="s">
        <v>46</v>
      </c>
      <c r="D68" s="14" t="s">
        <v>47</v>
      </c>
      <c r="E68" s="15">
        <f>N68-M68+Q68-P68+V68-U68+AA68-Z68</f>
        <v>0.010081018518518503</v>
      </c>
      <c r="F68" s="15">
        <f>(7-COUNT(K68,M68,P68,S68,X68,Z68,U68))*"02:00:00"</f>
        <v>0</v>
      </c>
      <c r="G68" s="15">
        <f>AC68+AE68+AF68+AD68</f>
        <v>0</v>
      </c>
      <c r="H68" s="15">
        <f>AG68+AI68+AJ68+AK68+AL68+AM68+AN68+AP68+AQ68+AR68</f>
        <v>0.1944444444444443</v>
      </c>
      <c r="I68" s="15">
        <f>(L68-K68)*4+(R68-Q68)*9+(T68-S68)*1+(W68-V68)*4+(Y68-X68)*1</f>
        <v>0.08776620370370386</v>
      </c>
      <c r="J68" s="39">
        <f>D68-E68+F68+G68-H68+I68</f>
        <v>0.20305555555555588</v>
      </c>
      <c r="K68" s="16">
        <v>0.02989583333333333</v>
      </c>
      <c r="L68" s="16">
        <v>0.030636574074074076</v>
      </c>
      <c r="M68" s="16">
        <v>0.04582175925925926</v>
      </c>
      <c r="N68" s="16">
        <v>0.04582175925925926</v>
      </c>
      <c r="O68" s="16">
        <v>0.04789351851851852</v>
      </c>
      <c r="P68" s="16">
        <v>0.04951388888888889</v>
      </c>
      <c r="Q68" s="16">
        <v>0.05028935185185185</v>
      </c>
      <c r="R68" s="16">
        <v>0.051053240740740746</v>
      </c>
      <c r="S68" s="16">
        <v>0.061689814814814815</v>
      </c>
      <c r="T68" s="16">
        <v>0.0743287037037037</v>
      </c>
      <c r="U68" s="16">
        <v>0.1550925925925926</v>
      </c>
      <c r="V68" s="16">
        <v>0.1550925925925926</v>
      </c>
      <c r="W68" s="17">
        <v>0.16550925925925927</v>
      </c>
      <c r="X68" s="17">
        <v>0.20554398148148148</v>
      </c>
      <c r="Y68" s="3" t="s">
        <v>355</v>
      </c>
      <c r="Z68" s="18">
        <v>0.25828703703703704</v>
      </c>
      <c r="AA68" s="18">
        <v>0.2675925925925926</v>
      </c>
      <c r="AB68" s="18">
        <v>0.2698611111111111</v>
      </c>
      <c r="AC68"/>
      <c r="AD68"/>
      <c r="AE68"/>
      <c r="AF68"/>
      <c r="AG68" s="32"/>
      <c r="AH68" s="31">
        <v>1</v>
      </c>
      <c r="AI68" s="24">
        <f>AH68*AT$3</f>
        <v>0.003472222222222222</v>
      </c>
      <c r="AJ68" s="24">
        <v>0.08333333333333333</v>
      </c>
      <c r="AK68" s="24">
        <v>0.0208333333333333</v>
      </c>
      <c r="AL68" s="24">
        <v>0.0208333333333333</v>
      </c>
      <c r="AM68" s="24">
        <v>0.003472222222222222</v>
      </c>
      <c r="AN68">
        <v>0</v>
      </c>
      <c r="AO68">
        <v>6</v>
      </c>
      <c r="AP68" s="25">
        <f>AT68*AO68</f>
        <v>0.02083333333333332</v>
      </c>
      <c r="AQ68" s="24">
        <v>0.0208333333333333</v>
      </c>
      <c r="AR68" s="24">
        <v>0.0208333333333333</v>
      </c>
      <c r="AS68" s="22">
        <f>AJ68+AK68+AL68+AM68+AN68+AP68+AQ68+AR68</f>
        <v>0.1909722222222221</v>
      </c>
      <c r="AT68" s="25">
        <v>0.00347222222222222</v>
      </c>
      <c r="AU68"/>
    </row>
    <row r="69" spans="1:47" ht="13.5">
      <c r="A69" s="34" t="s">
        <v>231</v>
      </c>
      <c r="B69" s="13" t="s">
        <v>269</v>
      </c>
      <c r="C69" s="14" t="s">
        <v>270</v>
      </c>
      <c r="D69" s="14" t="s">
        <v>271</v>
      </c>
      <c r="E69" s="15">
        <f>N69-M69+Q69-P69+V69-U69+AA69-Z69</f>
        <v>0.018125000000000002</v>
      </c>
      <c r="F69" s="15">
        <f>(7-COUNT(K69,M69,P69,S69,X69,Z69,U69))*"02:00:00"</f>
        <v>0</v>
      </c>
      <c r="G69" s="15">
        <f>AC69+AE69+AF69+AD69</f>
        <v>0.003472222222222222</v>
      </c>
      <c r="H69" s="15">
        <f>AG69+AI69+AJ69+AK69+AL69+AM69+AN69+AP69+AQ69+AR69</f>
        <v>0.189583333333335</v>
      </c>
      <c r="I69" s="15">
        <f>(L69-K69)*4+(R69-Q69)*9+(T69-S69)*1+(W69-V69)*4+(Y69-X69)*1</f>
        <v>0.08388888888888894</v>
      </c>
      <c r="J69" s="39">
        <f>D69-E69+F69+G69-H69+I69</f>
        <v>0.20630787037036874</v>
      </c>
      <c r="K69" s="16">
        <v>0.024814814814814817</v>
      </c>
      <c r="L69" s="16">
        <v>0.027488425925925927</v>
      </c>
      <c r="M69" s="16">
        <v>0.03550925925925926</v>
      </c>
      <c r="N69" s="16">
        <v>0.03550925925925926</v>
      </c>
      <c r="O69" s="16">
        <v>0.037349537037037035</v>
      </c>
      <c r="P69" s="16">
        <v>0.03917824074074074</v>
      </c>
      <c r="Q69" s="16">
        <v>0.04853009259259259</v>
      </c>
      <c r="R69" s="16">
        <v>0.04961805555555556</v>
      </c>
      <c r="S69" s="16">
        <v>0.06202546296296296</v>
      </c>
      <c r="T69" s="16">
        <v>0.0681712962962963</v>
      </c>
      <c r="U69" s="16">
        <v>0.16072916666666667</v>
      </c>
      <c r="V69" s="16">
        <v>0.16783564814814814</v>
      </c>
      <c r="W69" s="17">
        <v>0.17888888888888888</v>
      </c>
      <c r="X69" s="17">
        <v>0.2436689814814815</v>
      </c>
      <c r="Y69" s="17">
        <v>0.256712962962963</v>
      </c>
      <c r="Z69" s="18">
        <v>0.27622685185185186</v>
      </c>
      <c r="AA69" s="18">
        <v>0.2778935185185185</v>
      </c>
      <c r="AB69" s="18">
        <v>0.2792708333333333</v>
      </c>
      <c r="AC69"/>
      <c r="AD69" s="27">
        <v>0.003472222222222222</v>
      </c>
      <c r="AE69"/>
      <c r="AF69"/>
      <c r="AG69" s="32"/>
      <c r="AH69" s="31">
        <v>0</v>
      </c>
      <c r="AI69" s="24">
        <f>AH69*AT$3</f>
        <v>0</v>
      </c>
      <c r="AJ69" s="24">
        <v>0.08333333333333333</v>
      </c>
      <c r="AK69" s="24">
        <v>0.0208333333333333</v>
      </c>
      <c r="AL69" s="24">
        <v>0.0208333333333351</v>
      </c>
      <c r="AM69" s="24">
        <v>0.0125</v>
      </c>
      <c r="AN69">
        <v>0</v>
      </c>
      <c r="AO69">
        <v>3</v>
      </c>
      <c r="AP69" s="25">
        <f>AT69*AO69</f>
        <v>0.01041666666666666</v>
      </c>
      <c r="AQ69" s="24">
        <v>0.0208333333333333</v>
      </c>
      <c r="AR69" s="24">
        <v>0.0208333333333333</v>
      </c>
      <c r="AS69" s="22">
        <f>AJ69+AK69+AL69+AM69+AN69+AP69+AQ69+AR69</f>
        <v>0.189583333333335</v>
      </c>
      <c r="AT69" s="25">
        <v>0.00347222222222222</v>
      </c>
      <c r="AU69"/>
    </row>
    <row r="70" spans="1:47" ht="13.5">
      <c r="A70" s="41" t="s">
        <v>225</v>
      </c>
      <c r="B70" s="13" t="s">
        <v>18</v>
      </c>
      <c r="C70" s="14" t="s">
        <v>19</v>
      </c>
      <c r="D70" s="14" t="s">
        <v>20</v>
      </c>
      <c r="E70" s="15">
        <f>N70-M70+Q70-P70+V70-U70+AA70-Z70</f>
        <v>0.015439814814814878</v>
      </c>
      <c r="F70" s="15">
        <f>(7-COUNT(K70,M70,P70,S70,X70,Z70,U70))*"02:00:00"</f>
        <v>0</v>
      </c>
      <c r="G70" s="15">
        <f>AC70+AE70+AF70+AD70</f>
        <v>0</v>
      </c>
      <c r="H70" s="15">
        <f>AG70+AI70+AJ70+AK70+AL70+AM70+AN70+AP70+AQ70+AR70</f>
        <v>0.183333333333335</v>
      </c>
      <c r="I70" s="15">
        <f>(L70-K70)*4+(R70-Q70)*9+(T70-S70)*1+(W70-V70)*4+(Y70-X70)*1</f>
        <v>0.09013888888888877</v>
      </c>
      <c r="J70" s="39">
        <f>D70-E70+F70+G70-H70+I70</f>
        <v>0.20730324074073886</v>
      </c>
      <c r="K70" s="16">
        <v>0.03857638888888889</v>
      </c>
      <c r="L70" s="16">
        <v>0.04071759259259259</v>
      </c>
      <c r="M70" s="16">
        <v>0.050069444444444444</v>
      </c>
      <c r="N70" s="16">
        <v>0.050069444444444444</v>
      </c>
      <c r="O70" s="16">
        <v>0.05215277777777778</v>
      </c>
      <c r="P70" s="16">
        <v>0.053738425925925926</v>
      </c>
      <c r="Q70" s="16">
        <v>0.059456018518518526</v>
      </c>
      <c r="R70" s="16">
        <v>0.060381944444444446</v>
      </c>
      <c r="S70" s="16">
        <v>0.06986111111111111</v>
      </c>
      <c r="T70" s="16">
        <v>0.08724537037037038</v>
      </c>
      <c r="U70" s="16">
        <v>0.15421296296296297</v>
      </c>
      <c r="V70" s="16">
        <v>0.16171296296296298</v>
      </c>
      <c r="W70" s="17">
        <v>0.17016203703703703</v>
      </c>
      <c r="X70" s="17">
        <v>0.21160879629629628</v>
      </c>
      <c r="Y70" s="17">
        <v>0.2336689814814815</v>
      </c>
      <c r="Z70" s="18">
        <v>0.2587847222222222</v>
      </c>
      <c r="AA70" s="18">
        <v>0.26100694444444444</v>
      </c>
      <c r="AB70" s="18">
        <v>0.26265046296296296</v>
      </c>
      <c r="AC70"/>
      <c r="AD70"/>
      <c r="AE70"/>
      <c r="AF70"/>
      <c r="AG70" s="32"/>
      <c r="AH70" s="31">
        <v>2</v>
      </c>
      <c r="AI70" s="24">
        <f>AH70*AT$3</f>
        <v>0.006944444444444444</v>
      </c>
      <c r="AJ70" s="24">
        <v>0.08333333333333333</v>
      </c>
      <c r="AK70" s="24">
        <v>0.0208333333333333</v>
      </c>
      <c r="AL70" s="24">
        <v>0.0208333333333351</v>
      </c>
      <c r="AM70" s="24">
        <v>0.00625</v>
      </c>
      <c r="AN70">
        <v>0</v>
      </c>
      <c r="AO70">
        <v>1</v>
      </c>
      <c r="AP70" s="25">
        <f>AT70*AO70</f>
        <v>0.00347222222222222</v>
      </c>
      <c r="AQ70" s="24">
        <v>0.0208333333333333</v>
      </c>
      <c r="AR70" s="24">
        <v>0.0208333333333333</v>
      </c>
      <c r="AS70" s="22">
        <f>AJ70+AK70+AL70+AM70+AN70+AP70+AQ70+AR70</f>
        <v>0.17638888888889054</v>
      </c>
      <c r="AT70" s="25">
        <v>0.00347222222222222</v>
      </c>
      <c r="AU70"/>
    </row>
    <row r="71" spans="1:47" ht="13.5">
      <c r="A71" s="34" t="s">
        <v>267</v>
      </c>
      <c r="B71" s="13" t="s">
        <v>281</v>
      </c>
      <c r="C71" s="14" t="s">
        <v>282</v>
      </c>
      <c r="D71" s="14" t="s">
        <v>283</v>
      </c>
      <c r="E71" s="15">
        <f>N71-M71+Q71-P71+V71-U71+AA71-Z71</f>
        <v>0.013124999999999942</v>
      </c>
      <c r="F71" s="15">
        <f>(7-COUNT(K71,M71,P71,S71,X71,Z71,U71))*"02:00:00"</f>
        <v>0</v>
      </c>
      <c r="G71" s="15">
        <f>AC71+AE71+AF71+AD71</f>
        <v>0.003472222222222222</v>
      </c>
      <c r="H71" s="15">
        <f>AG71+AI71+AJ71+AK71+AL71+AM71+AN71+AP71+AQ71+AR71</f>
        <v>0.20069444444444484</v>
      </c>
      <c r="I71" s="15">
        <f>(L71-K71)*4+(R71-Q71)*9+(T71-S71)*1+(W71-V71)*4+(Y71-X71)*1</f>
        <v>0.09560185185185192</v>
      </c>
      <c r="J71" s="39">
        <f>D71-E71+F71+G71-H71+I71</f>
        <v>0.20943287037037012</v>
      </c>
      <c r="K71" s="16">
        <v>0.039375</v>
      </c>
      <c r="L71" s="16">
        <v>0.04078703703703704</v>
      </c>
      <c r="M71" s="16">
        <v>0.05420138888888889</v>
      </c>
      <c r="N71" s="16">
        <v>0.05420138888888889</v>
      </c>
      <c r="O71" s="16">
        <v>0.05614583333333334</v>
      </c>
      <c r="P71" s="16">
        <v>0.05828703703703703</v>
      </c>
      <c r="Q71" s="16">
        <v>0.06508101851851851</v>
      </c>
      <c r="R71" s="16">
        <v>0.06597222222222222</v>
      </c>
      <c r="S71" s="16">
        <v>0.07972222222222222</v>
      </c>
      <c r="T71" s="16">
        <v>0.09021990740740742</v>
      </c>
      <c r="U71" s="16">
        <v>0.16481481481481483</v>
      </c>
      <c r="V71" s="16">
        <v>0.17023148148148148</v>
      </c>
      <c r="W71" s="17">
        <v>0.18287037037037038</v>
      </c>
      <c r="X71" s="17">
        <v>0.21055555555555558</v>
      </c>
      <c r="Y71" s="17">
        <v>0.23143518518518516</v>
      </c>
      <c r="Z71" s="18">
        <v>0.26361111111111113</v>
      </c>
      <c r="AA71" s="18">
        <v>0.264525462962963</v>
      </c>
      <c r="AB71" s="18">
        <v>0.2656134259259259</v>
      </c>
      <c r="AC71"/>
      <c r="AD71" s="27">
        <v>0.003472222222222222</v>
      </c>
      <c r="AE71"/>
      <c r="AF71"/>
      <c r="AG71" s="32"/>
      <c r="AH71" s="31">
        <v>1</v>
      </c>
      <c r="AI71" s="24">
        <f>AH71*AT$3</f>
        <v>0.003472222222222222</v>
      </c>
      <c r="AJ71" s="24">
        <v>0.08333333333333333</v>
      </c>
      <c r="AK71" s="24">
        <v>0.0208333333333333</v>
      </c>
      <c r="AL71" s="24">
        <v>0.0208333333333338</v>
      </c>
      <c r="AM71" s="24">
        <v>0.00625</v>
      </c>
      <c r="AN71">
        <v>0</v>
      </c>
      <c r="AO71">
        <v>7</v>
      </c>
      <c r="AP71" s="25">
        <f>AT71*AO71</f>
        <v>0.02430555555555554</v>
      </c>
      <c r="AQ71" s="24">
        <v>0.0208333333333333</v>
      </c>
      <c r="AR71" s="24">
        <v>0.0208333333333333</v>
      </c>
      <c r="AS71" s="22">
        <f>AJ71+AK71+AL71+AM71+AN71+AP71+AQ71+AR71</f>
        <v>0.19722222222222263</v>
      </c>
      <c r="AT71" s="25">
        <v>0.00347222222222222</v>
      </c>
      <c r="AU71"/>
    </row>
    <row r="72" spans="1:47" ht="13.5">
      <c r="A72" s="41" t="s">
        <v>261</v>
      </c>
      <c r="B72" s="13" t="s">
        <v>275</v>
      </c>
      <c r="C72" s="14" t="s">
        <v>276</v>
      </c>
      <c r="D72" s="14" t="s">
        <v>277</v>
      </c>
      <c r="E72" s="15">
        <f>N72-M72+Q72-P72+V72-U72+AA72-Z72</f>
        <v>0.013402777777777763</v>
      </c>
      <c r="F72" s="15">
        <f>(7-COUNT(K72,M72,P72,S72,X72,Z72,U72))*"02:00:00"</f>
        <v>0</v>
      </c>
      <c r="G72" s="15">
        <f>AC72+AE72+AF72+AD72</f>
        <v>0</v>
      </c>
      <c r="H72" s="15">
        <f>AG72+AI72+AJ72+AK72+AL72+AM72+AN72+AP72+AQ72+AR72</f>
        <v>0.188194444444446</v>
      </c>
      <c r="I72" s="15">
        <f>(L72-K72)*4+(R72-Q72)*9+(T72-S72)*1+(W72-V72)*4+(Y72-X72)*1</f>
        <v>0.10122685185185182</v>
      </c>
      <c r="J72" s="39">
        <f>D72-E72+F72+G72-H72+I72</f>
        <v>0.21270833333333178</v>
      </c>
      <c r="K72" s="16">
        <v>0.045254629629629624</v>
      </c>
      <c r="L72" s="16">
        <v>0.04769675925925926</v>
      </c>
      <c r="M72" s="16">
        <v>0.058472222222222224</v>
      </c>
      <c r="N72" s="16">
        <v>0.058472222222222224</v>
      </c>
      <c r="O72" s="16">
        <v>0.060439814814814814</v>
      </c>
      <c r="P72" s="16">
        <v>0.06224537037037037</v>
      </c>
      <c r="Q72" s="16">
        <v>0.06858796296296296</v>
      </c>
      <c r="R72" s="16">
        <v>0.07055555555555555</v>
      </c>
      <c r="S72" s="16">
        <v>0.08056712962962963</v>
      </c>
      <c r="T72" s="16">
        <v>0.09435185185185185</v>
      </c>
      <c r="U72" s="16">
        <v>0.16052083333333333</v>
      </c>
      <c r="V72" s="16">
        <v>0.16608796296296297</v>
      </c>
      <c r="W72" s="17">
        <v>0.17438657407407407</v>
      </c>
      <c r="X72" s="17">
        <v>0.19825231481481484</v>
      </c>
      <c r="Y72" s="17">
        <v>0.22502314814814817</v>
      </c>
      <c r="Z72" s="18">
        <v>0.2417476851851852</v>
      </c>
      <c r="AA72" s="18">
        <v>0.24324074074074073</v>
      </c>
      <c r="AB72" s="18">
        <v>0.24484953703703705</v>
      </c>
      <c r="AC72"/>
      <c r="AD72"/>
      <c r="AE72"/>
      <c r="AF72"/>
      <c r="AG72" s="32"/>
      <c r="AH72" s="31">
        <v>0</v>
      </c>
      <c r="AI72" s="24">
        <f>AH72*AT$3</f>
        <v>0</v>
      </c>
      <c r="AJ72" s="24">
        <v>0.08333333333333333</v>
      </c>
      <c r="AK72" s="24">
        <v>0.0208333333333333</v>
      </c>
      <c r="AL72" s="24">
        <v>0.020833333333335</v>
      </c>
      <c r="AM72" s="24">
        <v>0.011111111111111112</v>
      </c>
      <c r="AN72">
        <v>0</v>
      </c>
      <c r="AO72">
        <v>3</v>
      </c>
      <c r="AP72" s="25">
        <f>AT72*AO72</f>
        <v>0.01041666666666666</v>
      </c>
      <c r="AQ72" s="24">
        <v>0.0208333333333333</v>
      </c>
      <c r="AR72" s="24">
        <v>0.0208333333333333</v>
      </c>
      <c r="AS72" s="22">
        <f>AJ72+AK72+AL72+AM72+AN72+AP72+AQ72+AR72</f>
        <v>0.188194444444446</v>
      </c>
      <c r="AT72" s="25">
        <v>0.00347222222222222</v>
      </c>
      <c r="AU72"/>
    </row>
    <row r="73" spans="1:47" ht="13.5">
      <c r="A73" s="34" t="s">
        <v>177</v>
      </c>
      <c r="B73" s="13" t="s">
        <v>311</v>
      </c>
      <c r="C73" s="14" t="s">
        <v>312</v>
      </c>
      <c r="D73" s="14" t="s">
        <v>313</v>
      </c>
      <c r="E73" s="15">
        <f>N73-M73+Q73-P73+V73-U73+AA73-Z73</f>
        <v>0.010289351851851869</v>
      </c>
      <c r="F73" s="15">
        <f>(7-COUNT(K73,M73,P73,S73,X73,Z73,U73))*"02:00:00"</f>
        <v>0</v>
      </c>
      <c r="G73" s="15">
        <f>AC73+AE73+AF73+AD73</f>
        <v>0</v>
      </c>
      <c r="H73" s="15">
        <f>AG73+AI73+AJ73+AK73+AL73+AM73+AN73+AP73+AQ73+AR73</f>
        <v>0.22152777777777943</v>
      </c>
      <c r="I73" s="15">
        <f>(L73-K73)*4+(R73-Q73)*9+(T73-S73)*1+(W73-V73)*4+(Y73-X73)*1</f>
        <v>0.12121527777777777</v>
      </c>
      <c r="J73" s="39">
        <f>D73-E73+F73+G73-H73+I73</f>
        <v>0.21281249999999832</v>
      </c>
      <c r="K73" s="16">
        <v>0.027766203703703706</v>
      </c>
      <c r="L73" s="16">
        <v>0.028645833333333332</v>
      </c>
      <c r="M73" s="16">
        <v>0.036828703703703704</v>
      </c>
      <c r="N73" s="16">
        <v>0.036828703703703704</v>
      </c>
      <c r="O73" s="16">
        <v>0.03841435185185185</v>
      </c>
      <c r="P73" s="16">
        <v>0.04074074074074074</v>
      </c>
      <c r="Q73" s="16">
        <v>0.04649305555555555</v>
      </c>
      <c r="R73" s="16">
        <v>0.047673611111111104</v>
      </c>
      <c r="S73" s="16">
        <v>0.06547453703703704</v>
      </c>
      <c r="T73" s="16">
        <v>0.07369212962962964</v>
      </c>
      <c r="U73" s="16">
        <v>0.15722222222222224</v>
      </c>
      <c r="V73" s="16">
        <v>0.1595486111111111</v>
      </c>
      <c r="W73" s="17">
        <v>0.173125</v>
      </c>
      <c r="X73" s="17">
        <v>0.19964120370370372</v>
      </c>
      <c r="Y73" s="17">
        <v>0.2441898148148148</v>
      </c>
      <c r="Z73" s="18">
        <v>0.2745949074074074</v>
      </c>
      <c r="AA73" s="18">
        <v>0.2768055555555556</v>
      </c>
      <c r="AB73" s="18">
        <v>0.2786111111111111</v>
      </c>
      <c r="AC73"/>
      <c r="AD73"/>
      <c r="AE73"/>
      <c r="AF73" s="27"/>
      <c r="AG73" s="32"/>
      <c r="AH73" s="31">
        <v>0</v>
      </c>
      <c r="AI73" s="24">
        <f>AH73*AT$3</f>
        <v>0</v>
      </c>
      <c r="AJ73" s="24">
        <v>0.08333333333333333</v>
      </c>
      <c r="AK73" s="24">
        <v>0.0208333333333333</v>
      </c>
      <c r="AL73" s="24">
        <v>0.0208333333333351</v>
      </c>
      <c r="AM73" s="24">
        <v>0.009722222222222222</v>
      </c>
      <c r="AN73">
        <v>0</v>
      </c>
      <c r="AO73">
        <v>13</v>
      </c>
      <c r="AP73" s="25">
        <f>AT73*AO73</f>
        <v>0.04513888888888886</v>
      </c>
      <c r="AQ73" s="24">
        <v>0.0208333333333333</v>
      </c>
      <c r="AR73" s="24">
        <v>0.0208333333333333</v>
      </c>
      <c r="AS73" s="22">
        <f>AJ73+AK73+AL73+AM73+AN73+AP73+AQ73+AR73</f>
        <v>0.22152777777777943</v>
      </c>
      <c r="AT73" s="25">
        <v>0.00347222222222222</v>
      </c>
      <c r="AU73"/>
    </row>
    <row r="74" spans="1:47" ht="13.5">
      <c r="A74" s="41" t="s">
        <v>180</v>
      </c>
      <c r="B74" s="13" t="s">
        <v>290</v>
      </c>
      <c r="C74" s="14" t="s">
        <v>291</v>
      </c>
      <c r="D74" s="14" t="s">
        <v>292</v>
      </c>
      <c r="E74" s="15">
        <f>N74-M74+Q74-P74+V74-U74+AA74-Z74</f>
        <v>0.012002314814814785</v>
      </c>
      <c r="F74" s="15">
        <f>(7-COUNT(K74,M74,P74,S74,X74,Z74,U74))*"02:00:00"</f>
        <v>0</v>
      </c>
      <c r="G74" s="15">
        <f>AC74+AE74+AF74+AD74</f>
        <v>0</v>
      </c>
      <c r="H74" s="15">
        <f>AG74+AI74+AJ74+AK74+AL74+AM74+AN74+AP74+AQ74+AR74</f>
        <v>0.19652777777777947</v>
      </c>
      <c r="I74" s="15">
        <f>(L74-K74)*4+(R74-Q74)*9+(T74-S74)*1+(W74-V74)*4+(Y74-X74)*1</f>
        <v>0.10083333333333347</v>
      </c>
      <c r="J74" s="39">
        <f>D74-E74+F74+G74-H74+I74</f>
        <v>0.2156134259259244</v>
      </c>
      <c r="K74" s="16">
        <v>0.03207175925925926</v>
      </c>
      <c r="L74" s="16">
        <v>0.0353587962962963</v>
      </c>
      <c r="M74" s="16">
        <v>0.045196759259259256</v>
      </c>
      <c r="N74" s="16">
        <v>0.045196759259259256</v>
      </c>
      <c r="O74" s="16">
        <v>0.046828703703703706</v>
      </c>
      <c r="P74" s="16">
        <v>0.04881944444444444</v>
      </c>
      <c r="Q74" s="16">
        <v>0.05407407407407407</v>
      </c>
      <c r="R74" s="16">
        <v>0.05524305555555556</v>
      </c>
      <c r="S74" s="16">
        <v>0.07015046296296296</v>
      </c>
      <c r="T74" s="16">
        <v>0.07737268518518518</v>
      </c>
      <c r="U74" s="16">
        <v>0.15762731481481482</v>
      </c>
      <c r="V74" s="16">
        <v>0.164375</v>
      </c>
      <c r="W74" s="17">
        <v>0.17614583333333333</v>
      </c>
      <c r="X74" s="17">
        <v>0.22109953703703702</v>
      </c>
      <c r="Y74" s="17">
        <v>0.24395833333333336</v>
      </c>
      <c r="Z74" s="18">
        <v>0.2709722222222222</v>
      </c>
      <c r="AA74" s="2">
        <v>0.2709722222222222</v>
      </c>
      <c r="AB74" s="18">
        <v>0.2722453703703704</v>
      </c>
      <c r="AC74"/>
      <c r="AD74"/>
      <c r="AE74"/>
      <c r="AF74"/>
      <c r="AG74" s="32"/>
      <c r="AH74" s="31">
        <v>1</v>
      </c>
      <c r="AI74" s="24">
        <f>AH74*AT$3</f>
        <v>0.003472222222222222</v>
      </c>
      <c r="AJ74" s="24">
        <v>0.08333333333333333</v>
      </c>
      <c r="AK74" s="24">
        <v>0.0208333333333333</v>
      </c>
      <c r="AL74" s="24">
        <v>0.0208333333333351</v>
      </c>
      <c r="AM74" s="24">
        <v>0.009027777777777779</v>
      </c>
      <c r="AN74">
        <v>0</v>
      </c>
      <c r="AO74">
        <v>5</v>
      </c>
      <c r="AP74" s="25">
        <f>AT74*AO74</f>
        <v>0.017361111111111098</v>
      </c>
      <c r="AQ74" s="24">
        <v>0.0208333333333333</v>
      </c>
      <c r="AR74" s="24">
        <v>0.0208333333333333</v>
      </c>
      <c r="AS74" s="22">
        <f>AJ74+AK74+AL74+AM74+AN74+AP74+AQ74+AR74</f>
        <v>0.1930555555555572</v>
      </c>
      <c r="AT74" s="25">
        <v>0.00347222222222222</v>
      </c>
      <c r="AU74"/>
    </row>
    <row r="75" spans="1:47" ht="13.5">
      <c r="A75" s="34" t="s">
        <v>243</v>
      </c>
      <c r="B75" s="13" t="s">
        <v>176</v>
      </c>
      <c r="C75" s="14" t="s">
        <v>177</v>
      </c>
      <c r="D75" s="14" t="s">
        <v>178</v>
      </c>
      <c r="E75" s="15">
        <f>N75-M75+Q75-P75+V75-U75+AA75-Z75</f>
        <v>0.011539351851851842</v>
      </c>
      <c r="F75" s="15">
        <f>(7-COUNT(K75,M75,P75,S75,X75,Z75,U75))*"02:00:00"</f>
        <v>0</v>
      </c>
      <c r="G75" s="15">
        <f>AC75+AE75+AF75+AD75</f>
        <v>0</v>
      </c>
      <c r="H75" s="15">
        <f>AG75+AI75+AJ75+AK75+AL75+AM75+AN75+AP75+AQ75+AR75</f>
        <v>0.20833333333333504</v>
      </c>
      <c r="I75" s="15">
        <f>(L75-K75)*4+(R75-Q75)*9+(T75-S75)*1+(W75-V75)*4+(Y75-X75)*1</f>
        <v>0.1090625000000002</v>
      </c>
      <c r="J75" s="39">
        <f>D75-E75+F75+G75-H75+I75</f>
        <v>0.2174305555555541</v>
      </c>
      <c r="K75" s="16">
        <v>0.03480324074074074</v>
      </c>
      <c r="L75" s="16">
        <v>0.038877314814814816</v>
      </c>
      <c r="M75" s="16">
        <v>0.055</v>
      </c>
      <c r="N75" s="16">
        <v>0.055</v>
      </c>
      <c r="O75" s="16">
        <v>0.056875</v>
      </c>
      <c r="P75" s="16">
        <v>0.06770833333333333</v>
      </c>
      <c r="Q75" s="16">
        <v>0.06770833333333333</v>
      </c>
      <c r="R75" s="16">
        <v>0.06832175925925926</v>
      </c>
      <c r="S75" s="16">
        <v>0.08622685185185186</v>
      </c>
      <c r="T75" s="16">
        <v>0.09787037037037037</v>
      </c>
      <c r="U75" s="16">
        <v>0.1568402777777778</v>
      </c>
      <c r="V75" s="16">
        <v>0.16489583333333332</v>
      </c>
      <c r="W75" s="17">
        <v>0.17883101851851854</v>
      </c>
      <c r="X75" s="17">
        <v>0.21659722222222222</v>
      </c>
      <c r="Y75" s="17">
        <v>0.23645833333333333</v>
      </c>
      <c r="Z75" s="18">
        <v>0.2678009259259259</v>
      </c>
      <c r="AA75" s="18">
        <v>0.2712847222222222</v>
      </c>
      <c r="AB75" s="18">
        <v>0.2724421296296296</v>
      </c>
      <c r="AC75"/>
      <c r="AD75"/>
      <c r="AE75"/>
      <c r="AF75"/>
      <c r="AG75" s="32"/>
      <c r="AH75" s="31">
        <v>1</v>
      </c>
      <c r="AI75" s="24">
        <f>AH75*AT$3</f>
        <v>0.003472222222222222</v>
      </c>
      <c r="AJ75" s="24">
        <v>0.08333333333333333</v>
      </c>
      <c r="AK75" s="24">
        <v>0.0208333333333333</v>
      </c>
      <c r="AL75" s="24">
        <v>0.0208333333333351</v>
      </c>
      <c r="AM75" s="24">
        <v>0.013888888888888888</v>
      </c>
      <c r="AN75">
        <v>0</v>
      </c>
      <c r="AO75">
        <v>7</v>
      </c>
      <c r="AP75" s="25">
        <f>AT75*AO75</f>
        <v>0.02430555555555554</v>
      </c>
      <c r="AQ75" s="24">
        <v>0.0208333333333333</v>
      </c>
      <c r="AR75" s="24">
        <v>0.0208333333333333</v>
      </c>
      <c r="AS75" s="22">
        <f>AJ75+AK75+AL75+AM75+AN75+AP75+AQ75+AR75</f>
        <v>0.20486111111111277</v>
      </c>
      <c r="AT75" s="25">
        <v>0.00347222222222222</v>
      </c>
      <c r="AU75"/>
    </row>
    <row r="76" spans="1:47" ht="13.5">
      <c r="A76" s="41" t="s">
        <v>144</v>
      </c>
      <c r="B76" s="13" t="s">
        <v>314</v>
      </c>
      <c r="C76" s="14" t="s">
        <v>315</v>
      </c>
      <c r="D76" s="14" t="s">
        <v>316</v>
      </c>
      <c r="E76" s="15">
        <f>N76-M76+Q76-P76+V76-U76+AA76-Z76</f>
        <v>0.00217592592592597</v>
      </c>
      <c r="F76" s="15">
        <f>(7-COUNT(K76,M76,P76,S76,X76,Z76,U76))*"02:00:00"</f>
        <v>0</v>
      </c>
      <c r="G76" s="15">
        <f>AC76+AE76+AF76+AD76</f>
        <v>0</v>
      </c>
      <c r="H76" s="15">
        <f>AG76+AI76+AJ76+AK76+AL76+AM76+AN76+AP76+AQ76+AR76</f>
        <v>0.22708333333333497</v>
      </c>
      <c r="I76" s="15">
        <f>(L76-K76)*4+(R76-Q76)*9+(T76-S76)*1+(W76-V76)*4+(Y76-X76)*1</f>
        <v>0.08354166666666654</v>
      </c>
      <c r="J76" s="39">
        <f>D76-E76+F76+G76-H76+I76</f>
        <v>0.21939814814814637</v>
      </c>
      <c r="K76" s="16">
        <v>0.039074074074074074</v>
      </c>
      <c r="L76" s="16">
        <v>0.04085648148148149</v>
      </c>
      <c r="M76" s="16">
        <v>0.09021990740740742</v>
      </c>
      <c r="N76" s="16">
        <v>0.09021990740740742</v>
      </c>
      <c r="O76" s="16">
        <v>0.09203703703703703</v>
      </c>
      <c r="P76" s="16">
        <v>0.09413194444444445</v>
      </c>
      <c r="Q76" s="16">
        <v>0.09413194444444445</v>
      </c>
      <c r="R76" s="16">
        <v>0.09538194444444444</v>
      </c>
      <c r="S76" s="16">
        <v>0.1095949074074074</v>
      </c>
      <c r="T76" s="16">
        <v>0.12144675925925925</v>
      </c>
      <c r="U76" s="16">
        <v>0.20469907407407406</v>
      </c>
      <c r="V76" s="16">
        <v>0.20469907407407406</v>
      </c>
      <c r="W76" s="17">
        <v>0.21416666666666664</v>
      </c>
      <c r="X76" s="17">
        <v>0.2567361111111111</v>
      </c>
      <c r="Y76" s="17">
        <v>0.27217592592592593</v>
      </c>
      <c r="Z76" s="18">
        <v>0.3013194444444444</v>
      </c>
      <c r="AA76" s="18">
        <v>0.3034953703703704</v>
      </c>
      <c r="AB76" s="18">
        <v>0.30483796296296295</v>
      </c>
      <c r="AC76"/>
      <c r="AD76"/>
      <c r="AE76"/>
      <c r="AF76"/>
      <c r="AG76" s="32"/>
      <c r="AH76" s="31">
        <v>3</v>
      </c>
      <c r="AI76" s="24">
        <f>AH76*AT$3</f>
        <v>0.010416666666666666</v>
      </c>
      <c r="AJ76" s="24">
        <v>0.08333333333333333</v>
      </c>
      <c r="AK76" s="24">
        <v>0.0208333333333333</v>
      </c>
      <c r="AL76" s="24">
        <v>0.0208333333333351</v>
      </c>
      <c r="AM76" s="24">
        <v>0.01875</v>
      </c>
      <c r="AN76">
        <v>0</v>
      </c>
      <c r="AO76">
        <v>9</v>
      </c>
      <c r="AP76" s="25">
        <f>AT76*AO76</f>
        <v>0.03124999999999998</v>
      </c>
      <c r="AQ76" s="24">
        <v>0.0208333333333333</v>
      </c>
      <c r="AR76" s="24">
        <v>0.0208333333333333</v>
      </c>
      <c r="AS76" s="22">
        <f>AJ76+AK76+AL76+AM76+AN76+AP76+AQ76+AR76</f>
        <v>0.21666666666666828</v>
      </c>
      <c r="AT76" s="25">
        <v>0.00347222222222222</v>
      </c>
      <c r="AU76"/>
    </row>
    <row r="77" spans="1:47" ht="13.5">
      <c r="A77" s="34" t="s">
        <v>52</v>
      </c>
      <c r="B77" s="13" t="s">
        <v>299</v>
      </c>
      <c r="C77" s="14" t="s">
        <v>300</v>
      </c>
      <c r="D77" s="14" t="s">
        <v>301</v>
      </c>
      <c r="E77" s="15">
        <f>N77-M77+Q77-P77+V77-U77+AA77-Z77</f>
        <v>0.006145833333333295</v>
      </c>
      <c r="F77" s="15">
        <f>(7-COUNT(K77,M77,P77,S77,X77,Z77,U77))*"02:00:00"</f>
        <v>0</v>
      </c>
      <c r="G77" s="15">
        <f>AC77+AE77+AF77+AD77</f>
        <v>0.010416666666666666</v>
      </c>
      <c r="H77" s="15">
        <f>AG77+AI77+AJ77+AK77+AL77+AM77+AN77+AP77+AQ77+AR77</f>
        <v>0.21527777777777884</v>
      </c>
      <c r="I77" s="15">
        <f>(L77-K77)*4+(R77-Q77)*9+(T77-S77)*1+(W77-V77)*4+(Y77-X77)*1</f>
        <v>0.11890046296296294</v>
      </c>
      <c r="J77" s="39">
        <f>D77-E77+F77+G77-H77+I77</f>
        <v>0.2195486111111101</v>
      </c>
      <c r="K77" s="16">
        <v>0.03570601851851852</v>
      </c>
      <c r="L77" s="16">
        <v>0.0364699074074074</v>
      </c>
      <c r="M77" s="16">
        <v>0.054814814814814816</v>
      </c>
      <c r="N77" s="16">
        <v>0.054814814814814816</v>
      </c>
      <c r="O77" s="16">
        <v>0.057118055555555554</v>
      </c>
      <c r="P77" s="16">
        <v>0.0590162037037037</v>
      </c>
      <c r="Q77" s="16">
        <v>0.05938657407407407</v>
      </c>
      <c r="R77" s="16">
        <v>0.06070601851851851</v>
      </c>
      <c r="S77" s="16">
        <v>0.06837962962962964</v>
      </c>
      <c r="T77" s="16">
        <v>0.08391203703703703</v>
      </c>
      <c r="U77" s="16">
        <v>0.14465277777777777</v>
      </c>
      <c r="V77" s="16">
        <v>0.1484375</v>
      </c>
      <c r="W77" s="17">
        <v>0.1574537037037037</v>
      </c>
      <c r="X77" s="17">
        <v>0.1896875</v>
      </c>
      <c r="Y77" s="17">
        <v>0.2420601851851852</v>
      </c>
      <c r="Z77" s="18">
        <v>0.2697453703703704</v>
      </c>
      <c r="AA77" s="18">
        <v>0.2717361111111111</v>
      </c>
      <c r="AB77" s="18">
        <v>0.27292824074074074</v>
      </c>
      <c r="AC77"/>
      <c r="AD77" s="27">
        <v>0.010416666666666666</v>
      </c>
      <c r="AE77"/>
      <c r="AF77" s="27"/>
      <c r="AG77" s="32"/>
      <c r="AH77" s="31">
        <v>0</v>
      </c>
      <c r="AI77" s="24">
        <f>AH77*AT$3</f>
        <v>0</v>
      </c>
      <c r="AJ77" s="24">
        <v>0.08333333333333333</v>
      </c>
      <c r="AK77" s="24">
        <v>0.0208333333333333</v>
      </c>
      <c r="AL77" s="24">
        <v>0.0208333333333345</v>
      </c>
      <c r="AM77" s="24">
        <v>0.010416666666666666</v>
      </c>
      <c r="AN77">
        <v>0</v>
      </c>
      <c r="AO77">
        <v>11</v>
      </c>
      <c r="AP77" s="25">
        <f>AT77*AO77</f>
        <v>0.03819444444444442</v>
      </c>
      <c r="AQ77" s="24">
        <v>0.0208333333333333</v>
      </c>
      <c r="AR77" s="24">
        <v>0.0208333333333333</v>
      </c>
      <c r="AS77" s="22">
        <f>AJ77+AK77+AL77+AM77+AN77+AP77+AQ77+AR77</f>
        <v>0.21527777777777884</v>
      </c>
      <c r="AT77" s="25">
        <v>0.00347222222222222</v>
      </c>
      <c r="AU77"/>
    </row>
    <row r="78" spans="1:47" ht="13.5">
      <c r="A78" s="41" t="s">
        <v>312</v>
      </c>
      <c r="B78" s="13" t="s">
        <v>308</v>
      </c>
      <c r="C78" s="14" t="s">
        <v>309</v>
      </c>
      <c r="D78" s="14" t="s">
        <v>310</v>
      </c>
      <c r="E78" s="15">
        <f>N78-M78+Q78-P78+V78-U78+AA78-Z78</f>
        <v>0.014004629629629672</v>
      </c>
      <c r="F78" s="15">
        <f>(7-COUNT(K78,M78,P78,S78,X78,Z78,U78))*"02:00:00"</f>
        <v>0</v>
      </c>
      <c r="G78" s="15">
        <f>AC78+AE78+AF78+AD78</f>
        <v>0</v>
      </c>
      <c r="H78" s="15">
        <f>AG78+AI78+AJ78+AK78+AL78+AM78+AN78+AP78+AQ78+AR78</f>
        <v>0.21041666666666836</v>
      </c>
      <c r="I78" s="15">
        <f>(L78-K78)*4+(R78-Q78)*9+(T78-S78)*1+(W78-V78)*4+(Y78-X78)*1</f>
        <v>0.13373842592592605</v>
      </c>
      <c r="J78" s="39">
        <f>D78-E78+F78+G78-H78+I78</f>
        <v>0.22278935185185023</v>
      </c>
      <c r="K78" s="16">
        <v>0.03387731481481481</v>
      </c>
      <c r="L78" s="16">
        <v>0.03518518518518519</v>
      </c>
      <c r="M78" s="16">
        <v>0.05574074074074074</v>
      </c>
      <c r="N78" s="16">
        <v>0.05574074074074074</v>
      </c>
      <c r="O78" s="16">
        <v>0.05728009259259259</v>
      </c>
      <c r="P78" s="16">
        <v>0.05914351851851852</v>
      </c>
      <c r="Q78" s="16">
        <v>0.06458333333333334</v>
      </c>
      <c r="R78" s="16">
        <v>0.06572916666666667</v>
      </c>
      <c r="S78" s="16">
        <v>0.07885416666666667</v>
      </c>
      <c r="T78" s="16">
        <v>0.10056712962962962</v>
      </c>
      <c r="U78" s="16">
        <v>0.16545138888888888</v>
      </c>
      <c r="V78" s="16">
        <v>0.17166666666666666</v>
      </c>
      <c r="W78" s="17">
        <v>0.1913541666666667</v>
      </c>
      <c r="X78" s="17">
        <v>0.21724537037037037</v>
      </c>
      <c r="Y78" s="17">
        <v>0.23497685185185188</v>
      </c>
      <c r="Z78" s="18">
        <v>0.254375</v>
      </c>
      <c r="AA78" s="18">
        <v>0.25672453703703707</v>
      </c>
      <c r="AB78" s="18">
        <v>0.2582523148148148</v>
      </c>
      <c r="AC78"/>
      <c r="AD78"/>
      <c r="AE78"/>
      <c r="AF78"/>
      <c r="AG78" s="32"/>
      <c r="AH78" s="31">
        <v>3</v>
      </c>
      <c r="AI78" s="24">
        <f>AH78*AT$3</f>
        <v>0.010416666666666666</v>
      </c>
      <c r="AJ78" s="24">
        <v>0.08333333333333333</v>
      </c>
      <c r="AK78" s="24">
        <v>0.0208333333333333</v>
      </c>
      <c r="AL78" s="24">
        <v>0.0208333333333351</v>
      </c>
      <c r="AM78" s="24">
        <v>0.0125</v>
      </c>
      <c r="AN78">
        <v>0</v>
      </c>
      <c r="AO78">
        <v>6</v>
      </c>
      <c r="AP78" s="25">
        <f>AT78*AO78</f>
        <v>0.02083333333333332</v>
      </c>
      <c r="AQ78" s="24">
        <v>0.0208333333333333</v>
      </c>
      <c r="AR78" s="24">
        <v>0.0208333333333333</v>
      </c>
      <c r="AS78" s="22">
        <f>AJ78+AK78+AL78+AM78+AN78+AP78+AQ78+AR78</f>
        <v>0.20000000000000168</v>
      </c>
      <c r="AT78" s="25">
        <v>0.00347222222222222</v>
      </c>
      <c r="AU78"/>
    </row>
    <row r="79" spans="1:47" s="74" customFormat="1" ht="13.5">
      <c r="A79" s="34" t="s">
        <v>25</v>
      </c>
      <c r="B79" s="60" t="s">
        <v>341</v>
      </c>
      <c r="C79" s="61" t="s">
        <v>342</v>
      </c>
      <c r="D79" s="61" t="s">
        <v>362</v>
      </c>
      <c r="E79" s="62">
        <v>0.004803240740740761</v>
      </c>
      <c r="F79" s="62">
        <v>0</v>
      </c>
      <c r="G79" s="62">
        <f>AC79+AE79+AF79+AD79</f>
        <v>0</v>
      </c>
      <c r="H79" s="62">
        <f>AG79+AI79+AJ79+AK79+AL79+AM79+AN79+AP79+AQ79+AR79</f>
        <v>0.18402777777777946</v>
      </c>
      <c r="I79" s="62">
        <f>(L79-K79)*4+(R79-Q79)*9+(T79-S79)*1+(W79-V79)*4+(Y79-X79)*1</f>
        <v>0.11374999999999988</v>
      </c>
      <c r="J79" s="63">
        <f>D79-E79+F79+G79-H79+I79</f>
        <v>0.22291666666666485</v>
      </c>
      <c r="K79" s="64">
        <v>0.03854166666666667</v>
      </c>
      <c r="L79" s="64">
        <v>0.04265046296296296</v>
      </c>
      <c r="M79" s="64">
        <v>0.05334490740740741</v>
      </c>
      <c r="N79" s="65">
        <v>0.05334490740740741</v>
      </c>
      <c r="O79" s="64">
        <v>0.05576388888888889</v>
      </c>
      <c r="P79" s="64">
        <v>0.05783564814814815</v>
      </c>
      <c r="Q79" s="64">
        <v>0.06092592592592593</v>
      </c>
      <c r="R79" s="64">
        <v>0.061990740740740735</v>
      </c>
      <c r="S79" s="64">
        <v>0.07496527777777778</v>
      </c>
      <c r="T79" s="64">
        <v>0.09067129629629629</v>
      </c>
      <c r="U79" s="64">
        <v>0.15</v>
      </c>
      <c r="V79" s="64">
        <v>0.15</v>
      </c>
      <c r="W79" s="66">
        <v>0.16359953703703703</v>
      </c>
      <c r="X79" s="66">
        <v>0.19666666666666666</v>
      </c>
      <c r="Y79" s="66">
        <v>0.2142939814814815</v>
      </c>
      <c r="Z79" s="67">
        <v>0.2410763888888889</v>
      </c>
      <c r="AA79" s="67">
        <v>0.24278935185185188</v>
      </c>
      <c r="AB79" s="67">
        <v>0.24482638888888889</v>
      </c>
      <c r="AC79" s="68"/>
      <c r="AD79" s="68"/>
      <c r="AE79" s="68"/>
      <c r="AF79" s="68"/>
      <c r="AG79" s="69"/>
      <c r="AH79" s="70">
        <v>0</v>
      </c>
      <c r="AI79" s="71">
        <f>AH79*AT$3</f>
        <v>0</v>
      </c>
      <c r="AJ79" s="71">
        <v>0.08333333333333333</v>
      </c>
      <c r="AK79" s="71">
        <v>0.0208333333333333</v>
      </c>
      <c r="AL79" s="71">
        <v>0.0208333333333351</v>
      </c>
      <c r="AM79" s="71"/>
      <c r="AN79" s="68">
        <v>0</v>
      </c>
      <c r="AO79" s="68">
        <v>5</v>
      </c>
      <c r="AP79" s="72">
        <f>AT79*AO79</f>
        <v>0.017361111111111098</v>
      </c>
      <c r="AQ79" s="71">
        <v>0.0208333333333333</v>
      </c>
      <c r="AR79" s="71">
        <v>0.0208333333333333</v>
      </c>
      <c r="AS79" s="73">
        <f>AJ79+AK79+AL79+AM79+AN79+AP79+AQ79+AR79</f>
        <v>0.18402777777777946</v>
      </c>
      <c r="AT79" s="72">
        <v>0.00347222222222222</v>
      </c>
      <c r="AU79" s="68"/>
    </row>
    <row r="80" spans="1:47" ht="13.5">
      <c r="A80" s="41" t="s">
        <v>120</v>
      </c>
      <c r="B80" s="13" t="s">
        <v>302</v>
      </c>
      <c r="C80" s="14" t="s">
        <v>303</v>
      </c>
      <c r="D80" s="14" t="s">
        <v>304</v>
      </c>
      <c r="E80" s="15">
        <f>N80-M80+Q80-P80+V80-U80+AA80-Z80</f>
        <v>0.006342592592592566</v>
      </c>
      <c r="F80" s="15">
        <f>(7-COUNT(K80,M80,P80,S80,X80,Z80,U80))*"02:00:00"</f>
        <v>0</v>
      </c>
      <c r="G80" s="15">
        <f>AC80+AE80+AF80+AD80</f>
        <v>0</v>
      </c>
      <c r="H80" s="15">
        <f>AG80+AI80+AJ80+AK80+AL80+AM80+AN80+AP80+AQ80+AR80</f>
        <v>0.2027777777777776</v>
      </c>
      <c r="I80" s="15">
        <f>(L80-K80)*4+(R80-Q80)*9+(T80-S80)*1+(W80-V80)*4+(Y80-X80)*1</f>
        <v>0.0928703703703704</v>
      </c>
      <c r="J80" s="39">
        <f>D80-E80+F80+G80-H80+I80</f>
        <v>0.2247800925925928</v>
      </c>
      <c r="K80" s="16">
        <v>0.026990740740740742</v>
      </c>
      <c r="L80" s="16">
        <v>0.027824074074074074</v>
      </c>
      <c r="M80" s="16">
        <v>0.03576388888888889</v>
      </c>
      <c r="N80" s="16">
        <v>0.03576388888888889</v>
      </c>
      <c r="O80" s="16">
        <v>0.03891203703703704</v>
      </c>
      <c r="P80" s="16">
        <v>0.04043981481481482</v>
      </c>
      <c r="Q80" s="16">
        <v>0.04195601851851852</v>
      </c>
      <c r="R80" s="16">
        <v>0.0428125</v>
      </c>
      <c r="S80" s="16">
        <v>0.05140046296296297</v>
      </c>
      <c r="T80" s="16">
        <v>0.06506944444444444</v>
      </c>
      <c r="U80" s="16">
        <v>0.1735648148148148</v>
      </c>
      <c r="V80" s="16">
        <v>0.1735648148148148</v>
      </c>
      <c r="W80" s="17">
        <v>0.18626157407407407</v>
      </c>
      <c r="X80" s="17">
        <v>0.22337962962962962</v>
      </c>
      <c r="Y80" s="17">
        <v>0.24075231481481482</v>
      </c>
      <c r="Z80" s="18">
        <v>0.26917824074074076</v>
      </c>
      <c r="AA80" s="18">
        <v>0.2740046296296296</v>
      </c>
      <c r="AB80" s="18">
        <v>0.27521990740740737</v>
      </c>
      <c r="AC80"/>
      <c r="AD80"/>
      <c r="AE80"/>
      <c r="AF80"/>
      <c r="AG80" s="32"/>
      <c r="AH80" s="31">
        <v>2</v>
      </c>
      <c r="AI80" s="24">
        <f>AH80*AT$3</f>
        <v>0.006944444444444444</v>
      </c>
      <c r="AJ80" s="24">
        <v>0.08333333333333333</v>
      </c>
      <c r="AK80" s="24">
        <v>0.0208333333333333</v>
      </c>
      <c r="AL80" s="24">
        <v>0.0208333333333333</v>
      </c>
      <c r="AM80" s="24">
        <v>0.008333333333333333</v>
      </c>
      <c r="AN80">
        <v>0</v>
      </c>
      <c r="AO80">
        <v>6</v>
      </c>
      <c r="AP80" s="25">
        <f>AT80*AO80</f>
        <v>0.02083333333333332</v>
      </c>
      <c r="AQ80" s="24">
        <v>0.0208333333333333</v>
      </c>
      <c r="AR80" s="24">
        <v>0.0208333333333333</v>
      </c>
      <c r="AS80" s="22">
        <f>AJ80+AK80+AL80+AM80+AN80+AP80+AQ80+AR80</f>
        <v>0.1958333333333332</v>
      </c>
      <c r="AT80" s="25">
        <v>0.00347222222222222</v>
      </c>
      <c r="AU80"/>
    </row>
    <row r="81" spans="1:47" ht="13.5">
      <c r="A81" s="34" t="s">
        <v>346</v>
      </c>
      <c r="B81" s="13" t="s">
        <v>164</v>
      </c>
      <c r="C81" s="14" t="s">
        <v>165</v>
      </c>
      <c r="D81" s="14" t="s">
        <v>166</v>
      </c>
      <c r="E81" s="15">
        <f>N81-M81+Q81-P81+V81-U81+AA81-Z81</f>
        <v>0.0010879629629629295</v>
      </c>
      <c r="F81" s="15">
        <f>(7-COUNT(K81,M81,P81,S81,X81,Z81,U81))*"02:00:00"</f>
        <v>0</v>
      </c>
      <c r="G81" s="15">
        <f>AC81+AE81+AF81+AD81</f>
        <v>0.08680555555555555</v>
      </c>
      <c r="H81" s="15">
        <f>AG81+AI81+AJ81+AK81+AL81+AM81+AN81+AP81+AQ81+AR81</f>
        <v>0.19305555555555554</v>
      </c>
      <c r="I81" s="15">
        <f>(L81-K81)*4+(R81-Q81)*9+(T81-S81)*1+(W81-V81)*4+(Y81-X81)*1</f>
        <v>0.09642361111111117</v>
      </c>
      <c r="J81" s="39">
        <f>D81-E81+F81+G81-H81+I81</f>
        <v>0.22886574074074081</v>
      </c>
      <c r="K81" s="16">
        <v>0.0241087962962963</v>
      </c>
      <c r="L81" s="16">
        <v>0.024756944444444443</v>
      </c>
      <c r="M81" s="16">
        <v>0.0319212962962963</v>
      </c>
      <c r="N81" s="16">
        <v>0.0319212962962963</v>
      </c>
      <c r="O81" s="16">
        <v>0.033310185185185186</v>
      </c>
      <c r="P81" s="16">
        <v>0.034479166666666665</v>
      </c>
      <c r="Q81" s="16">
        <v>0.034479166666666665</v>
      </c>
      <c r="R81" s="16">
        <v>0.03550925925925926</v>
      </c>
      <c r="S81" s="16">
        <v>0.04106481481481481</v>
      </c>
      <c r="T81" s="16">
        <v>0.05553240740740741</v>
      </c>
      <c r="U81" s="16">
        <v>0.10443287037037037</v>
      </c>
      <c r="V81" s="16">
        <v>0.10443287037037037</v>
      </c>
      <c r="W81" s="16">
        <v>0.11650462962962964</v>
      </c>
      <c r="X81" s="16">
        <v>0.15403935185185186</v>
      </c>
      <c r="Y81" s="16">
        <v>0.1758449074074074</v>
      </c>
      <c r="Z81" s="19">
        <v>0.19467592592592595</v>
      </c>
      <c r="AA81" s="19">
        <v>0.19576388888888888</v>
      </c>
      <c r="AB81" s="19">
        <v>0.1969212962962963</v>
      </c>
      <c r="AC81" s="27">
        <v>0.08333333333333333</v>
      </c>
      <c r="AD81" s="27">
        <v>0.003472222222222222</v>
      </c>
      <c r="AE81"/>
      <c r="AF81"/>
      <c r="AG81" s="32"/>
      <c r="AH81" s="31">
        <v>0</v>
      </c>
      <c r="AI81" s="24">
        <f>AH81*AT$3</f>
        <v>0</v>
      </c>
      <c r="AJ81" s="24">
        <v>0.08333333333333333</v>
      </c>
      <c r="AK81">
        <v>0</v>
      </c>
      <c r="AL81" s="24">
        <v>0.0208333333333334</v>
      </c>
      <c r="AM81" s="24">
        <v>0.015972222222222224</v>
      </c>
      <c r="AN81">
        <v>0</v>
      </c>
      <c r="AO81">
        <v>9</v>
      </c>
      <c r="AP81" s="25">
        <f>AT81*AO81</f>
        <v>0.03124999999999998</v>
      </c>
      <c r="AQ81" s="24">
        <v>0.0208333333333333</v>
      </c>
      <c r="AR81" s="24">
        <v>0.0208333333333333</v>
      </c>
      <c r="AS81" s="22">
        <f>AJ81+AK81+AL81+AM81+AN81+AP81+AQ81+AR81</f>
        <v>0.19305555555555554</v>
      </c>
      <c r="AT81" s="25">
        <v>0.00347222222222222</v>
      </c>
      <c r="AU81"/>
    </row>
    <row r="82" spans="1:47" ht="13.5">
      <c r="A82" s="41" t="s">
        <v>347</v>
      </c>
      <c r="B82" s="13" t="s">
        <v>12</v>
      </c>
      <c r="C82" s="14" t="s">
        <v>13</v>
      </c>
      <c r="D82" s="14" t="s">
        <v>14</v>
      </c>
      <c r="E82" s="15">
        <f>N82-M82+Q82-P82+V82-U82+AA82-Z82</f>
        <v>0.004884259259259283</v>
      </c>
      <c r="F82" s="15">
        <f>(7-COUNT(K82,M82,P82,S82,X82,Z82,U82))*"02:00:00"</f>
        <v>0</v>
      </c>
      <c r="G82" s="15">
        <f>AC82+AE82+AF82+AD82</f>
        <v>0</v>
      </c>
      <c r="H82" s="15">
        <f>AG82+AI82+AJ82+AK82+AL82+AM82+AN82+AP82+AQ82+AR82</f>
        <v>0.22013888888888877</v>
      </c>
      <c r="I82" s="15">
        <f>(L82-K82)*4+(R82-Q82)*9+(T82-S82)*1+(W82-V82)*4+(Y82-X82)*1</f>
        <v>0.13164351851851855</v>
      </c>
      <c r="J82" s="39">
        <f>D82-E82+F82+G82-H82+I82</f>
        <v>0.23817129629629644</v>
      </c>
      <c r="K82" s="16">
        <v>0.03025462962962963</v>
      </c>
      <c r="L82" s="16">
        <v>0.03173611111111111</v>
      </c>
      <c r="M82" s="16">
        <v>0.03947916666666667</v>
      </c>
      <c r="N82" s="16">
        <v>0.03947916666666667</v>
      </c>
      <c r="O82" s="16">
        <v>0.04163194444444445</v>
      </c>
      <c r="P82" s="16">
        <v>0.04332175925925926</v>
      </c>
      <c r="Q82" s="16">
        <v>0.04332175925925926</v>
      </c>
      <c r="R82" s="16">
        <v>0.04471064814814815</v>
      </c>
      <c r="S82" s="16">
        <v>0.050972222222222224</v>
      </c>
      <c r="T82" s="16">
        <v>0.06605324074074075</v>
      </c>
      <c r="U82" s="16">
        <v>0.19436342592592593</v>
      </c>
      <c r="V82" s="16">
        <v>0.19436342592592593</v>
      </c>
      <c r="W82" s="17">
        <v>0.2146875</v>
      </c>
      <c r="X82" s="17">
        <v>0.24131944444444445</v>
      </c>
      <c r="Y82" s="17">
        <v>0.2581597222222222</v>
      </c>
      <c r="Z82" s="18">
        <v>0.2759027777777778</v>
      </c>
      <c r="AA82" s="18">
        <v>0.28078703703703706</v>
      </c>
      <c r="AB82" s="18">
        <v>0.28215277777777775</v>
      </c>
      <c r="AC82"/>
      <c r="AD82"/>
      <c r="AE82"/>
      <c r="AF82" s="27"/>
      <c r="AG82" s="32"/>
      <c r="AH82" s="31">
        <v>2</v>
      </c>
      <c r="AI82" s="24">
        <f>AH82*AT$3</f>
        <v>0.006944444444444444</v>
      </c>
      <c r="AJ82" s="24">
        <v>0.08333333333333333</v>
      </c>
      <c r="AK82" s="24">
        <v>0.0208333333333333</v>
      </c>
      <c r="AL82" s="24">
        <v>0.0208333333333333</v>
      </c>
      <c r="AM82" s="24">
        <v>0.011805555555555555</v>
      </c>
      <c r="AN82">
        <v>0</v>
      </c>
      <c r="AO82">
        <v>10</v>
      </c>
      <c r="AP82" s="25">
        <f>AT82*AO82</f>
        <v>0.034722222222222196</v>
      </c>
      <c r="AQ82" s="24">
        <v>0.0208333333333333</v>
      </c>
      <c r="AR82" s="24">
        <v>0.0208333333333333</v>
      </c>
      <c r="AS82" s="22">
        <f>AJ82+AK82+AL82+AM82+AN82+AP82+AQ82+AR82</f>
        <v>0.2131944444444443</v>
      </c>
      <c r="AT82" s="25">
        <v>0.00347222222222222</v>
      </c>
      <c r="AU82"/>
    </row>
    <row r="83" spans="1:47" ht="13.5">
      <c r="A83" s="34" t="s">
        <v>4</v>
      </c>
      <c r="B83" s="13" t="s">
        <v>6</v>
      </c>
      <c r="C83" s="14" t="s">
        <v>7</v>
      </c>
      <c r="D83" s="14" t="s">
        <v>8</v>
      </c>
      <c r="E83" s="15">
        <f>N83-M83+Q83-P83+V83-U83+AA83-Z83</f>
        <v>0.015868055555555483</v>
      </c>
      <c r="F83" s="15">
        <f>(7-COUNT(K83,M83,P83,S83,X83,Z83,U83))*"02:00:00"</f>
        <v>0</v>
      </c>
      <c r="G83" s="15">
        <f>AC83+AE83+AF83+AD83</f>
        <v>0</v>
      </c>
      <c r="H83" s="15">
        <f>AG83+AI83+AJ83+AK83+AL83+AM83+AN83+AP83+AQ83+AR83</f>
        <v>0.19583333333333497</v>
      </c>
      <c r="I83" s="15">
        <f>(L83-K83)*4+(R83-Q83)*9+(T83-S83)*1+(W83-V83)*4+(Y83-X83)*1</f>
        <v>0.0728472222222222</v>
      </c>
      <c r="J83" s="39">
        <f>D83-E83+F83+G83-H83+I83</f>
        <v>0.25570601851851693</v>
      </c>
      <c r="K83" s="16">
        <v>0.03061342592592593</v>
      </c>
      <c r="L83" s="16">
        <v>0.031226851851851853</v>
      </c>
      <c r="M83" s="16">
        <v>0.05011574074074074</v>
      </c>
      <c r="N83" s="16">
        <v>0.05011574074074074</v>
      </c>
      <c r="O83" s="16">
        <v>0.052002314814814814</v>
      </c>
      <c r="P83" s="16">
        <v>0.0541087962962963</v>
      </c>
      <c r="Q83" s="16">
        <v>0.05831018518518519</v>
      </c>
      <c r="R83" s="16">
        <v>0.05900462962962963</v>
      </c>
      <c r="S83" s="16">
        <v>0.09498842592592593</v>
      </c>
      <c r="T83" s="16">
        <v>0.10262731481481481</v>
      </c>
      <c r="U83" s="16">
        <v>0.19767361111111112</v>
      </c>
      <c r="V83" s="16">
        <v>0.20733796296296295</v>
      </c>
      <c r="W83" s="17">
        <v>0.2144097222222222</v>
      </c>
      <c r="X83" s="17">
        <v>0.2754861111111111</v>
      </c>
      <c r="Y83" s="17">
        <v>0.3037037037037037</v>
      </c>
      <c r="Z83" s="18">
        <v>0.32505787037037037</v>
      </c>
      <c r="AA83" s="18">
        <v>0.32706018518518515</v>
      </c>
      <c r="AB83" s="18">
        <v>0.32896990740740745</v>
      </c>
      <c r="AC83"/>
      <c r="AD83"/>
      <c r="AE83"/>
      <c r="AF83"/>
      <c r="AG83" s="32"/>
      <c r="AH83" s="31">
        <v>0</v>
      </c>
      <c r="AI83" s="24">
        <f>AH83*AT$3</f>
        <v>0</v>
      </c>
      <c r="AJ83" s="24">
        <v>0.08333333333333333</v>
      </c>
      <c r="AK83" s="24">
        <v>0.0208333333333333</v>
      </c>
      <c r="AL83" s="24">
        <v>0.0208333333333351</v>
      </c>
      <c r="AM83" s="24">
        <v>0.015277777777777779</v>
      </c>
      <c r="AN83">
        <v>0</v>
      </c>
      <c r="AO83">
        <v>4</v>
      </c>
      <c r="AP83" s="25">
        <f>AT83*AO83</f>
        <v>0.01388888888888888</v>
      </c>
      <c r="AQ83" s="24">
        <v>0.0208333333333333</v>
      </c>
      <c r="AR83" s="24">
        <v>0.0208333333333333</v>
      </c>
      <c r="AS83" s="22">
        <f>AJ83+AK83+AL83+AM83+AN83+AP83+AQ83+AR83</f>
        <v>0.19583333333333497</v>
      </c>
      <c r="AT83" s="25">
        <v>0.00347222222222222</v>
      </c>
      <c r="AU83"/>
    </row>
    <row r="84" spans="1:47" ht="13.5">
      <c r="A84" s="41" t="s">
        <v>84</v>
      </c>
      <c r="B84" s="13" t="s">
        <v>9</v>
      </c>
      <c r="C84" s="14" t="s">
        <v>10</v>
      </c>
      <c r="D84" s="14" t="s">
        <v>11</v>
      </c>
      <c r="E84" s="15">
        <f>N84-M84+Q84-P84+V84-U84+AA84-Z84</f>
        <v>0.004976851851851871</v>
      </c>
      <c r="F84" s="15">
        <f>(7-COUNT(K84,M84,P84,S84,X84,Z84,U84))*"02:00:00"</f>
        <v>0</v>
      </c>
      <c r="G84" s="15">
        <f>AC84+AE84+AF84+AD84</f>
        <v>0</v>
      </c>
      <c r="H84" s="15">
        <f>AG84+AI84+AJ84+AK84+AL84+AM84+AN84+AP84+AQ84+AR84</f>
        <v>0.19027777777777943</v>
      </c>
      <c r="I84" s="15">
        <f>(L84-K84)*4+(R84-Q84)*9+(T84-S84)*1+(W84-V84)*4+(Y84-X84)*1</f>
        <v>0.1281018518518517</v>
      </c>
      <c r="J84" s="39">
        <f>D84-E84+F84+G84-H84+I84</f>
        <v>0.26353009259259075</v>
      </c>
      <c r="K84" s="16">
        <v>0.032372685185185185</v>
      </c>
      <c r="L84" s="16">
        <v>0.03462962962962963</v>
      </c>
      <c r="M84" s="16">
        <v>0.0565625</v>
      </c>
      <c r="N84" s="16">
        <v>0.0565625</v>
      </c>
      <c r="O84" s="16">
        <v>0.05950231481481482</v>
      </c>
      <c r="P84" s="16">
        <v>0.06150462962962963</v>
      </c>
      <c r="Q84" s="16">
        <v>0.06251157407407408</v>
      </c>
      <c r="R84" s="16">
        <v>0.06457175925925926</v>
      </c>
      <c r="S84" s="16">
        <v>0.08134259259259259</v>
      </c>
      <c r="T84" s="16">
        <v>0.10050925925925926</v>
      </c>
      <c r="U84" s="16">
        <v>0.17703703703703702</v>
      </c>
      <c r="V84" s="16">
        <v>0.179375</v>
      </c>
      <c r="W84" s="17">
        <v>0.1940509259259259</v>
      </c>
      <c r="X84" s="17">
        <v>0.22561342592592593</v>
      </c>
      <c r="Y84" s="17">
        <v>0.24827546296296296</v>
      </c>
      <c r="Z84" s="18">
        <v>0.27010416666666665</v>
      </c>
      <c r="AA84" s="18">
        <v>0.2717361111111111</v>
      </c>
      <c r="AB84" s="18">
        <v>0.2734722222222222</v>
      </c>
      <c r="AC84"/>
      <c r="AD84"/>
      <c r="AE84"/>
      <c r="AF84"/>
      <c r="AG84" s="32"/>
      <c r="AH84" s="31">
        <v>1</v>
      </c>
      <c r="AI84" s="24">
        <f>AH84*AT$3</f>
        <v>0.003472222222222222</v>
      </c>
      <c r="AJ84" s="24">
        <v>0.08333333333333333</v>
      </c>
      <c r="AK84" s="24">
        <v>0.0208333333333333</v>
      </c>
      <c r="AL84" s="24">
        <v>0.0208333333333351</v>
      </c>
      <c r="AM84" s="24">
        <v>0.00625</v>
      </c>
      <c r="AN84">
        <v>0</v>
      </c>
      <c r="AO84">
        <v>4</v>
      </c>
      <c r="AP84" s="25">
        <f>AT84*AO84</f>
        <v>0.01388888888888888</v>
      </c>
      <c r="AQ84" s="24">
        <v>0.0208333333333333</v>
      </c>
      <c r="AR84" s="24">
        <v>0.0208333333333333</v>
      </c>
      <c r="AS84" s="22">
        <f>AJ84+AK84+AL84+AM84+AN84+AP84+AQ84+AR84</f>
        <v>0.18680555555555722</v>
      </c>
      <c r="AT84" s="25">
        <v>0.00347222222222222</v>
      </c>
      <c r="AU84"/>
    </row>
    <row r="85" spans="1:47" ht="13.5">
      <c r="A85" s="34" t="s">
        <v>315</v>
      </c>
      <c r="B85" s="13" t="s">
        <v>236</v>
      </c>
      <c r="C85" s="14" t="s">
        <v>237</v>
      </c>
      <c r="D85" s="14" t="s">
        <v>238</v>
      </c>
      <c r="E85" s="15">
        <f>N85-M85+Q85-P85+V85-U85+AA85-Z85</f>
        <v>0.0009259259259259134</v>
      </c>
      <c r="F85" s="15">
        <f>(7-COUNT(K85,M85,P85,S85,X85,Z85,U85))*"02:00:00"</f>
        <v>0</v>
      </c>
      <c r="G85" s="15">
        <f>AC85+AE85+AF85+AD85</f>
        <v>0.08333333333333333</v>
      </c>
      <c r="H85" s="15">
        <f>AG85+AI85+AJ85+AK85+AL85+AM85+AN85+AP85+AQ85+AR85</f>
        <v>0.19583333333333336</v>
      </c>
      <c r="I85" s="15">
        <f>(L85-K85)*4+(R85-Q85)*9+(T85-S85)*1+(W85-V85)*4+(Y85-X85)*1</f>
        <v>0.10788194444444438</v>
      </c>
      <c r="J85" s="39">
        <f>D85-E85+F85+G85-H85+I85</f>
        <v>0.26431712962962955</v>
      </c>
      <c r="K85" s="16">
        <v>0.024444444444444446</v>
      </c>
      <c r="L85" s="16">
        <v>0.02664351851851852</v>
      </c>
      <c r="M85" s="16">
        <v>0.03392361111111111</v>
      </c>
      <c r="N85" s="16">
        <v>0.03392361111111111</v>
      </c>
      <c r="O85" s="16">
        <v>0.03576388888888889</v>
      </c>
      <c r="P85" s="16">
        <v>0.03743055555555556</v>
      </c>
      <c r="Q85" s="16">
        <v>0.03743055555555556</v>
      </c>
      <c r="R85" s="16">
        <v>0.03849537037037037</v>
      </c>
      <c r="S85" s="16">
        <v>0.045613425925925925</v>
      </c>
      <c r="T85" s="16">
        <v>0.0569675925925926</v>
      </c>
      <c r="U85" s="16">
        <v>0.11365740740740742</v>
      </c>
      <c r="V85" s="16">
        <v>0.11365740740740742</v>
      </c>
      <c r="W85" s="17">
        <v>0.12594907407407407</v>
      </c>
      <c r="X85" s="17">
        <v>0.15497685185185187</v>
      </c>
      <c r="Y85" s="17">
        <v>0.18395833333333333</v>
      </c>
      <c r="Z85" s="18">
        <v>0.2094675925925926</v>
      </c>
      <c r="AA85" s="18">
        <v>0.2103935185185185</v>
      </c>
      <c r="AB85" s="18">
        <v>0.21118055555555557</v>
      </c>
      <c r="AC85" s="27">
        <v>0.08333333333333333</v>
      </c>
      <c r="AD85" s="27"/>
      <c r="AE85"/>
      <c r="AF85"/>
      <c r="AG85" s="26"/>
      <c r="AH85" s="31">
        <v>1</v>
      </c>
      <c r="AI85" s="24">
        <f>AH85*AT$3</f>
        <v>0.003472222222222222</v>
      </c>
      <c r="AJ85" s="24">
        <v>0.08333333333333333</v>
      </c>
      <c r="AK85" s="24">
        <v>0.020833333333333332</v>
      </c>
      <c r="AL85" s="24">
        <v>0.020833333333333332</v>
      </c>
      <c r="AM85" s="24">
        <v>0.004861111111111111</v>
      </c>
      <c r="AN85">
        <v>0</v>
      </c>
      <c r="AO85">
        <v>6</v>
      </c>
      <c r="AP85" s="25">
        <f>AT85*AO85</f>
        <v>0.020833333333333332</v>
      </c>
      <c r="AQ85" s="24">
        <v>0.020833333333333332</v>
      </c>
      <c r="AR85" s="24">
        <v>0.020833333333333332</v>
      </c>
      <c r="AS85" s="22">
        <f>AJ85+AK85+AL85+AM85+AN85+AP85+AQ85+AR85</f>
        <v>0.19236111111111112</v>
      </c>
      <c r="AT85" s="25">
        <v>0.003472222222222222</v>
      </c>
      <c r="AU85"/>
    </row>
    <row r="86" spans="1:47" ht="13.5">
      <c r="A86" s="41" t="s">
        <v>198</v>
      </c>
      <c r="B86" s="13" t="s">
        <v>3</v>
      </c>
      <c r="C86" s="14" t="s">
        <v>4</v>
      </c>
      <c r="D86" s="14" t="s">
        <v>5</v>
      </c>
      <c r="E86" s="15">
        <f>N86-M86+Q86-P86+V86-U86+AA86-Z86</f>
        <v>0.01923611111111112</v>
      </c>
      <c r="F86" s="15">
        <f>(7-COUNT(K86,M86,P86,S86,X86,Z86,U86))*"02:00:00"</f>
        <v>0</v>
      </c>
      <c r="G86" s="15">
        <f>AC86+AE86+AF86+AD86</f>
        <v>0</v>
      </c>
      <c r="H86" s="15">
        <f>AG86+AI86+AJ86+AK86+AL86+AM86+AN86+AP86+AQ86+AR86</f>
        <v>0.17916666666666836</v>
      </c>
      <c r="I86" s="15">
        <f>(L86-K86)*4+(R86-Q86)*9+(T86-S86)*1+(W86-V86)*4+(Y86-X86)*1</f>
        <v>0.12724537037037048</v>
      </c>
      <c r="J86" s="39">
        <f>D86-E86+F86+G86-H86+I86</f>
        <v>0.2712615740740725</v>
      </c>
      <c r="K86" s="16">
        <v>0.03210648148148148</v>
      </c>
      <c r="L86" s="16">
        <v>0.03836805555555555</v>
      </c>
      <c r="M86" s="16">
        <v>0.04738425925925926</v>
      </c>
      <c r="N86" s="16">
        <v>0.04738425925925926</v>
      </c>
      <c r="O86" s="16">
        <v>0.04967592592592593</v>
      </c>
      <c r="P86" s="16">
        <v>0.05130787037037037</v>
      </c>
      <c r="Q86" s="16">
        <v>0.05931712962962963</v>
      </c>
      <c r="R86" s="16">
        <v>0.06114583333333334</v>
      </c>
      <c r="S86" s="16">
        <v>0.07159722222222221</v>
      </c>
      <c r="T86" s="16">
        <v>0.08342592592592592</v>
      </c>
      <c r="U86" s="16">
        <v>0.15030092592592592</v>
      </c>
      <c r="V86" s="16">
        <v>0.15942129629629628</v>
      </c>
      <c r="W86" s="17">
        <v>0.16998842592592592</v>
      </c>
      <c r="X86" s="17">
        <v>0.2369097222222222</v>
      </c>
      <c r="Y86" s="17">
        <v>0.2685532407407408</v>
      </c>
      <c r="Z86" s="18">
        <v>0.2883912037037037</v>
      </c>
      <c r="AA86" s="18">
        <v>0.2904976851851852</v>
      </c>
      <c r="AB86" s="18">
        <v>0.2922800925925926</v>
      </c>
      <c r="AC86"/>
      <c r="AD86"/>
      <c r="AE86"/>
      <c r="AF86" s="27"/>
      <c r="AG86" s="32"/>
      <c r="AH86" s="31">
        <v>1</v>
      </c>
      <c r="AI86" s="24">
        <f>AH86*AT$3</f>
        <v>0.003472222222222222</v>
      </c>
      <c r="AJ86" s="24">
        <v>0.08333333333333333</v>
      </c>
      <c r="AK86" s="24">
        <v>0.0208333333333333</v>
      </c>
      <c r="AL86" s="24">
        <v>0.0208333333333351</v>
      </c>
      <c r="AM86" s="24">
        <v>0.009027777777777779</v>
      </c>
      <c r="AN86">
        <v>0</v>
      </c>
      <c r="AO86">
        <v>6</v>
      </c>
      <c r="AP86" s="25">
        <f>AT86*AO86</f>
        <v>0.02083333333333332</v>
      </c>
      <c r="AQ86">
        <v>0</v>
      </c>
      <c r="AR86" s="24">
        <v>0.0208333333333333</v>
      </c>
      <c r="AS86" s="22">
        <f>AJ86+AK86+AL86+AM86+AN86+AP86+AQ86+AR86</f>
        <v>0.1756944444444461</v>
      </c>
      <c r="AT86" s="25">
        <v>0.00347222222222222</v>
      </c>
      <c r="AU86"/>
    </row>
    <row r="87" spans="1:47" ht="13.5">
      <c r="A87" s="34" t="s">
        <v>31</v>
      </c>
      <c r="B87" s="13" t="s">
        <v>278</v>
      </c>
      <c r="C87" s="14" t="s">
        <v>279</v>
      </c>
      <c r="D87" s="14" t="s">
        <v>280</v>
      </c>
      <c r="E87" s="15">
        <f>N87-M87+Q87-P87+V87-U87+AA87-Z87</f>
        <v>0.0077083333333333726</v>
      </c>
      <c r="F87" s="15">
        <f>(7-COUNT(K87,M87,P87,S87,X87,Z87,U87))*"02:00:00"</f>
        <v>0</v>
      </c>
      <c r="G87" s="15">
        <f>AC87+AE87+AF87+AD87</f>
        <v>0.08680555555555555</v>
      </c>
      <c r="H87" s="15">
        <f>AG87+AI87+AJ87+AK87+AL87+AM87+AN87+AP87+AQ87+AR87</f>
        <v>0.21666666666666834</v>
      </c>
      <c r="I87" s="15">
        <f>(L87-K87)*4+(R87-Q87)*9+(T87-S87)*1+(W87-V87)*4+(Y87-X87)*1</f>
        <v>0.08524305555555547</v>
      </c>
      <c r="J87" s="39">
        <f>D87-E87+F87+G87-H87+I87</f>
        <v>0.27377314814814635</v>
      </c>
      <c r="K87" s="16">
        <v>0.02758101851851852</v>
      </c>
      <c r="L87" s="16">
        <v>0.03090277777777778</v>
      </c>
      <c r="M87" s="16">
        <v>0.04034722222222222</v>
      </c>
      <c r="N87" s="16">
        <v>0.04034722222222222</v>
      </c>
      <c r="O87" s="16">
        <v>0.0421875</v>
      </c>
      <c r="P87" s="16">
        <v>0.043773148148148144</v>
      </c>
      <c r="Q87" s="16">
        <v>0.04453703703703704</v>
      </c>
      <c r="R87" s="16">
        <v>0.04559027777777778</v>
      </c>
      <c r="S87" s="16">
        <v>0.05578703703703703</v>
      </c>
      <c r="T87" s="16">
        <v>0.0619212962962963</v>
      </c>
      <c r="U87" s="16">
        <v>0.1636574074074074</v>
      </c>
      <c r="V87" s="16">
        <v>0.1691203703703704</v>
      </c>
      <c r="W87" s="17">
        <v>0.1754513888888889</v>
      </c>
      <c r="X87" s="17">
        <v>0.2109375</v>
      </c>
      <c r="Y87" s="17">
        <v>0.24195601851851853</v>
      </c>
      <c r="Z87" s="18">
        <v>0.26472222222222225</v>
      </c>
      <c r="AA87" s="18">
        <v>0.2662037037037037</v>
      </c>
      <c r="AB87" s="18">
        <v>0.26739583333333333</v>
      </c>
      <c r="AC87" s="27">
        <v>0.08333333333333333</v>
      </c>
      <c r="AD87" s="27">
        <v>0.003472222222222222</v>
      </c>
      <c r="AE87"/>
      <c r="AF87"/>
      <c r="AG87" s="32"/>
      <c r="AH87" s="31">
        <v>4</v>
      </c>
      <c r="AI87" s="24">
        <f>AH87*AT$3</f>
        <v>0.013888888888888888</v>
      </c>
      <c r="AJ87" s="24">
        <v>0.08333333333333333</v>
      </c>
      <c r="AK87" s="24">
        <v>0.0208333333333333</v>
      </c>
      <c r="AL87" s="24">
        <v>0.0208333333333351</v>
      </c>
      <c r="AM87" s="24">
        <v>0.011805555555555555</v>
      </c>
      <c r="AN87">
        <v>0</v>
      </c>
      <c r="AO87">
        <v>7</v>
      </c>
      <c r="AP87" s="25">
        <f>AT87*AO87</f>
        <v>0.02430555555555554</v>
      </c>
      <c r="AQ87" s="24">
        <v>0.0208333333333333</v>
      </c>
      <c r="AR87" s="24">
        <v>0.0208333333333333</v>
      </c>
      <c r="AS87" s="22">
        <f>AJ87+AK87+AL87+AM87+AN87+AP87+AQ87+AR87</f>
        <v>0.20277777777777944</v>
      </c>
      <c r="AT87" s="25">
        <v>0.00347222222222222</v>
      </c>
      <c r="AU87"/>
    </row>
    <row r="88" spans="1:47" ht="13.5">
      <c r="A88" s="41" t="s">
        <v>240</v>
      </c>
      <c r="B88" s="13" t="s">
        <v>80</v>
      </c>
      <c r="C88" s="14" t="s">
        <v>81</v>
      </c>
      <c r="D88" s="14" t="s">
        <v>82</v>
      </c>
      <c r="E88" s="15">
        <f>N88-M88+Q88-P88+V88-U88+AA88-Z88</f>
        <v>0.00744212962962959</v>
      </c>
      <c r="F88" s="15">
        <f>(7-COUNT(K88,M88,P88,S88,X88,Z88,U88))*"02:00:00"</f>
        <v>0</v>
      </c>
      <c r="G88" s="15">
        <f>AC88+AE88+AF88+AD88</f>
        <v>0.08333333333333333</v>
      </c>
      <c r="H88" s="15">
        <f>AG88+AI88+AJ88+AK88+AL88+AM88+AN88+AP88+AQ88+AR88</f>
        <v>0.15416666666666662</v>
      </c>
      <c r="I88" s="15">
        <f>(L88-K88)*4+(R88-Q88)*9+(T88-S88)*1+(W88-V88)*4+(Y88-X88)*1</f>
        <v>0.09082175925925932</v>
      </c>
      <c r="J88" s="39">
        <f>D88-E88+F88+G88-H88+I88</f>
        <v>0.2740972222222224</v>
      </c>
      <c r="K88" s="16">
        <v>0.03319444444444444</v>
      </c>
      <c r="L88" s="20">
        <v>0.03738425925925926</v>
      </c>
      <c r="M88" s="16">
        <v>0.04487268518518519</v>
      </c>
      <c r="N88" s="16">
        <v>0.04487268518518519</v>
      </c>
      <c r="O88" s="16">
        <v>0.04678240740740741</v>
      </c>
      <c r="P88" s="16">
        <v>0.04833333333333333</v>
      </c>
      <c r="Q88" s="16">
        <v>0.04888888888888889</v>
      </c>
      <c r="R88" s="16">
        <v>0.05010416666666667</v>
      </c>
      <c r="S88" s="16">
        <v>0.058368055555555555</v>
      </c>
      <c r="T88" s="16">
        <v>0.06859953703703704</v>
      </c>
      <c r="U88" s="16">
        <v>0.1312037037037037</v>
      </c>
      <c r="V88" s="16">
        <v>0.13587962962962963</v>
      </c>
      <c r="W88" s="16">
        <v>0.14503472222222222</v>
      </c>
      <c r="X88" s="16">
        <v>0.18127314814814813</v>
      </c>
      <c r="Y88" s="16">
        <v>0.1975462962962963</v>
      </c>
      <c r="Z88" s="19">
        <v>0.21976851851851853</v>
      </c>
      <c r="AA88" s="19">
        <v>0.22197916666666664</v>
      </c>
      <c r="AB88" s="19">
        <v>0.22452546296296297</v>
      </c>
      <c r="AC88" s="27">
        <v>0.08333333333333333</v>
      </c>
      <c r="AD88" s="27"/>
      <c r="AE88"/>
      <c r="AF88" s="27"/>
      <c r="AG88" s="32"/>
      <c r="AH88" s="31">
        <v>2</v>
      </c>
      <c r="AI88" s="24">
        <f>AH88*AT$3</f>
        <v>0.006944444444444444</v>
      </c>
      <c r="AJ88" s="24">
        <v>0.08333333333333333</v>
      </c>
      <c r="AK88">
        <v>0</v>
      </c>
      <c r="AL88">
        <v>0</v>
      </c>
      <c r="AM88" s="24">
        <v>0.008333333333333333</v>
      </c>
      <c r="AN88">
        <v>0</v>
      </c>
      <c r="AO88">
        <v>10</v>
      </c>
      <c r="AP88" s="25">
        <f>AT88*AO88</f>
        <v>0.034722222222222196</v>
      </c>
      <c r="AQ88">
        <v>0</v>
      </c>
      <c r="AR88" s="24">
        <v>0.0208333333333333</v>
      </c>
      <c r="AS88" s="22">
        <f>AJ88+AK88+AL88+AM88+AN88+AP88+AQ88+AR88</f>
        <v>0.14722222222222214</v>
      </c>
      <c r="AT88" s="25">
        <v>0.00347222222222222</v>
      </c>
      <c r="AU88"/>
    </row>
    <row r="89" spans="1:47" ht="13.5">
      <c r="A89" s="34" t="s">
        <v>258</v>
      </c>
      <c r="B89" s="13" t="s">
        <v>251</v>
      </c>
      <c r="C89" s="14" t="s">
        <v>252</v>
      </c>
      <c r="D89" s="14" t="s">
        <v>253</v>
      </c>
      <c r="E89" s="15">
        <f>N89-M89+Q89-P89+V89-U89+AA89-Z89</f>
        <v>0.007824074074074067</v>
      </c>
      <c r="F89" s="15">
        <f>(7-COUNT(K89,M89,P89,S89,X89,Z89,U89))*"02:00:00"</f>
        <v>0</v>
      </c>
      <c r="G89" s="15">
        <f>AC89+AE89+AF89+AD89</f>
        <v>0.003472222222222222</v>
      </c>
      <c r="H89" s="15">
        <f>AG89+AI89+AJ89+AK89+AL89+AM89+AN89+AP89+AQ89+AR89</f>
        <v>0.11111111111111108</v>
      </c>
      <c r="I89" s="15">
        <f>(L89-K89)*4+(R89-Q89)*9+(T89-S89)*1+(W89-V89)*4+(Y89-X89)*1</f>
        <v>0.10509259259259256</v>
      </c>
      <c r="J89" s="39">
        <f>D89-E89+F89+G89-H89+I89</f>
        <v>0.27575231481481477</v>
      </c>
      <c r="K89" s="16">
        <v>0.030983796296296297</v>
      </c>
      <c r="L89" s="16">
        <v>0.0332175925925926</v>
      </c>
      <c r="M89" s="16">
        <v>0.06287037037037037</v>
      </c>
      <c r="N89" s="16">
        <v>0.06287037037037037</v>
      </c>
      <c r="O89" s="16">
        <v>0.06479166666666666</v>
      </c>
      <c r="P89" s="16">
        <v>0.06715277777777778</v>
      </c>
      <c r="Q89" s="16">
        <v>0.07145833333333333</v>
      </c>
      <c r="R89" s="16">
        <v>0.07289351851851851</v>
      </c>
      <c r="S89" s="16">
        <v>0.08194444444444444</v>
      </c>
      <c r="T89" s="16">
        <v>0.09952546296296295</v>
      </c>
      <c r="U89" s="16">
        <v>0.15408564814814815</v>
      </c>
      <c r="V89" s="16">
        <v>0.15501157407407407</v>
      </c>
      <c r="W89" s="17">
        <v>0.16734953703703703</v>
      </c>
      <c r="X89" s="17">
        <v>0.20849537037037036</v>
      </c>
      <c r="Y89" s="17">
        <v>0.22480324074074073</v>
      </c>
      <c r="Z89" s="18">
        <v>0.24435185185185185</v>
      </c>
      <c r="AA89" s="18">
        <v>0.24694444444444444</v>
      </c>
      <c r="AB89" s="18">
        <v>0.2486689814814815</v>
      </c>
      <c r="AC89"/>
      <c r="AD89" s="27">
        <v>0.003472222222222222</v>
      </c>
      <c r="AE89"/>
      <c r="AF89"/>
      <c r="AG89" s="32"/>
      <c r="AH89" s="31">
        <v>1</v>
      </c>
      <c r="AI89" s="24">
        <f>AH89*AT$3</f>
        <v>0.003472222222222222</v>
      </c>
      <c r="AJ89" s="24">
        <v>0.08333333333333333</v>
      </c>
      <c r="AK89">
        <v>0</v>
      </c>
      <c r="AL89">
        <v>0</v>
      </c>
      <c r="AM89" s="24">
        <v>0.0034722222222222225</v>
      </c>
      <c r="AN89">
        <v>0</v>
      </c>
      <c r="AO89">
        <v>0</v>
      </c>
      <c r="AP89" s="25">
        <f>AT89*AO89</f>
        <v>0</v>
      </c>
      <c r="AQ89" s="24">
        <v>0.0208333333333333</v>
      </c>
      <c r="AR89">
        <v>0</v>
      </c>
      <c r="AS89" s="22">
        <f>AJ89+AK89+AL89+AM89+AN89+AP89+AQ89+AR89</f>
        <v>0.10763888888888885</v>
      </c>
      <c r="AT89" s="25">
        <v>0.00347222222222222</v>
      </c>
      <c r="AU89"/>
    </row>
    <row r="90" spans="1:47" ht="13.5">
      <c r="A90" s="41" t="s">
        <v>204</v>
      </c>
      <c r="B90" s="13" t="s">
        <v>0</v>
      </c>
      <c r="C90" s="14" t="s">
        <v>1</v>
      </c>
      <c r="D90" s="14" t="s">
        <v>2</v>
      </c>
      <c r="E90" s="15">
        <f>N90-M90+Q90-P90+V90-U90+AA90-Z90</f>
        <v>0.006863425925925926</v>
      </c>
      <c r="F90" s="15">
        <f>(7-COUNT(K90,M90,P90,S90,X90,Z90,U90))*"02:00:00"</f>
        <v>0</v>
      </c>
      <c r="G90" s="15">
        <f>AC90+AE90+AF90+AD90</f>
        <v>0</v>
      </c>
      <c r="H90" s="15">
        <f>AG90+AI90+AJ90+AK90+AL90+AM90+AN90+AP90+AQ90+AR90</f>
        <v>0.17222222222222394</v>
      </c>
      <c r="I90" s="15">
        <f>(L90-K90)*4+(R90-Q90)*9+(T90-S90)*1+(W90-V90)*4+(Y90-X90)*1</f>
        <v>0.09851851851851856</v>
      </c>
      <c r="J90" s="39">
        <f>D90-E90+F90+G90-H90+I90</f>
        <v>0.276979166666665</v>
      </c>
      <c r="K90" s="16">
        <v>0.037175925925925925</v>
      </c>
      <c r="L90" s="16">
        <v>0.040150462962962964</v>
      </c>
      <c r="M90" s="16">
        <v>0.05010416666666667</v>
      </c>
      <c r="N90" s="16">
        <v>0.05010416666666667</v>
      </c>
      <c r="O90" s="16">
        <v>0.05381944444444445</v>
      </c>
      <c r="P90" s="16">
        <v>0.05600694444444445</v>
      </c>
      <c r="Q90" s="16">
        <v>0.06052083333333333</v>
      </c>
      <c r="R90" s="16">
        <v>0.06190972222222222</v>
      </c>
      <c r="S90" s="16">
        <v>0.07525462962962963</v>
      </c>
      <c r="T90" s="16">
        <v>0.0857175925925926</v>
      </c>
      <c r="U90" s="16">
        <v>0.18032407407407405</v>
      </c>
      <c r="V90" s="16">
        <v>0.18032407407407405</v>
      </c>
      <c r="W90" s="17">
        <v>0.18855324074074073</v>
      </c>
      <c r="X90" s="17">
        <v>0.223587962962963</v>
      </c>
      <c r="Y90" s="17">
        <v>0.2543287037037037</v>
      </c>
      <c r="Z90" s="18">
        <v>0.2814699074074074</v>
      </c>
      <c r="AA90" s="18">
        <v>0.28381944444444446</v>
      </c>
      <c r="AB90" s="18">
        <v>0.28537037037037033</v>
      </c>
      <c r="AC90"/>
      <c r="AD90"/>
      <c r="AE90"/>
      <c r="AF90"/>
      <c r="AG90" s="32"/>
      <c r="AH90" s="31">
        <v>2</v>
      </c>
      <c r="AI90" s="24">
        <f>AH90*AT$3</f>
        <v>0.006944444444444444</v>
      </c>
      <c r="AJ90" s="24">
        <v>0.08333333333333333</v>
      </c>
      <c r="AK90">
        <v>0</v>
      </c>
      <c r="AL90" s="24">
        <v>0.0208333333333351</v>
      </c>
      <c r="AM90" s="24">
        <v>0.005555555555555556</v>
      </c>
      <c r="AN90" s="27">
        <v>0.013888888888888888</v>
      </c>
      <c r="AO90">
        <v>0</v>
      </c>
      <c r="AP90" s="25">
        <f>AT90*AO90</f>
        <v>0</v>
      </c>
      <c r="AQ90" s="24">
        <v>0.0208333333333333</v>
      </c>
      <c r="AR90" s="24">
        <v>0.0208333333333333</v>
      </c>
      <c r="AS90" s="22">
        <f>AJ90+AK90+AL90+AM90+AN90+AP90+AQ90+AR90</f>
        <v>0.16527777777777947</v>
      </c>
      <c r="AT90" s="25">
        <v>0.00347222222222222</v>
      </c>
      <c r="AU90"/>
    </row>
    <row r="91" spans="1:47" ht="13.5">
      <c r="A91" s="34" t="s">
        <v>10</v>
      </c>
      <c r="B91" s="13" t="s">
        <v>227</v>
      </c>
      <c r="C91" s="14" t="s">
        <v>228</v>
      </c>
      <c r="D91" s="14" t="s">
        <v>229</v>
      </c>
      <c r="E91" s="15">
        <f>N91-M91+Q91-P91+V91-U91+AA91-Z91</f>
        <v>0.012951388888888887</v>
      </c>
      <c r="F91" s="15">
        <f>(7-COUNT(K91,M91,P91,S91,X91,Z91,U91))*"02:00:00"</f>
        <v>0</v>
      </c>
      <c r="G91" s="15">
        <f>AC91+AE91+AF91+AD91</f>
        <v>0.08333333333333333</v>
      </c>
      <c r="H91" s="15">
        <f>AG91+AI91+AJ91+AK91+AL91+AM91+AN91+AP91+AQ91+AR91</f>
        <v>0.1763888888888906</v>
      </c>
      <c r="I91" s="15">
        <f>(L91-K91)*4+(R91-Q91)*9+(T91-S91)*1+(W91-V91)*4+(Y91-X91)*1</f>
        <v>0.08594907407407405</v>
      </c>
      <c r="J91" s="39">
        <f>D91-E91+F91+G91-H91+I91</f>
        <v>0.28089120370370196</v>
      </c>
      <c r="K91" s="16">
        <v>0.028807870370370373</v>
      </c>
      <c r="L91" s="16">
        <v>0.029837962962962965</v>
      </c>
      <c r="M91" s="16">
        <v>0.03988425925925926</v>
      </c>
      <c r="N91" s="16">
        <v>0.03988425925925926</v>
      </c>
      <c r="O91" s="16">
        <v>0.04304398148148148</v>
      </c>
      <c r="P91" s="16">
        <v>0.044502314814814814</v>
      </c>
      <c r="Q91" s="16">
        <v>0.044814814814814814</v>
      </c>
      <c r="R91" s="16">
        <v>0.045613425925925925</v>
      </c>
      <c r="S91" s="16">
        <v>0.05438657407407407</v>
      </c>
      <c r="T91" s="16">
        <v>0.06549768518518519</v>
      </c>
      <c r="U91" s="16">
        <v>0.1398263888888889</v>
      </c>
      <c r="V91" s="16">
        <v>0.15</v>
      </c>
      <c r="W91" s="17">
        <v>0.15765046296296295</v>
      </c>
      <c r="X91" s="17">
        <v>0.19190972222222222</v>
      </c>
      <c r="Y91" s="17">
        <v>0.22483796296296296</v>
      </c>
      <c r="Z91" s="18">
        <v>0.24922453703703704</v>
      </c>
      <c r="AA91" s="18">
        <v>0.25168981481481484</v>
      </c>
      <c r="AB91" s="18">
        <v>0.2533796296296296</v>
      </c>
      <c r="AC91" s="27">
        <v>0.08333333333333333</v>
      </c>
      <c r="AD91" s="27"/>
      <c r="AE91"/>
      <c r="AF91"/>
      <c r="AG91" s="32"/>
      <c r="AH91" s="31">
        <v>1</v>
      </c>
      <c r="AI91" s="24">
        <f>AH91*AT$3</f>
        <v>0.003472222222222222</v>
      </c>
      <c r="AJ91" s="24">
        <v>0.08333333333333333</v>
      </c>
      <c r="AK91" s="24">
        <v>0.0208333333333333</v>
      </c>
      <c r="AL91" s="24">
        <v>0.0208333333333351</v>
      </c>
      <c r="AM91" s="24">
        <v>0.009722222222222222</v>
      </c>
      <c r="AN91">
        <v>0</v>
      </c>
      <c r="AO91">
        <v>5</v>
      </c>
      <c r="AP91" s="25">
        <f>AT91*AO91</f>
        <v>0.017361111111111098</v>
      </c>
      <c r="AQ91" s="24">
        <v>0.0208333333333333</v>
      </c>
      <c r="AR91">
        <v>0</v>
      </c>
      <c r="AS91" s="22">
        <f>AJ91+AK91+AL91+AM91+AN91+AP91+AQ91+AR91</f>
        <v>0.17291666666666833</v>
      </c>
      <c r="AT91" s="25">
        <v>0.00347222222222222</v>
      </c>
      <c r="AU91"/>
    </row>
    <row r="92" spans="1:47" ht="13.5">
      <c r="A92" s="41" t="s">
        <v>34</v>
      </c>
      <c r="B92" s="13" t="s">
        <v>24</v>
      </c>
      <c r="C92" s="14" t="s">
        <v>25</v>
      </c>
      <c r="D92" s="14" t="s">
        <v>26</v>
      </c>
      <c r="E92" s="15">
        <f>N92-M92+Q92-P92+V92-U92+AA92-Z92</f>
        <v>0.023263888888888862</v>
      </c>
      <c r="F92" s="15">
        <f>(7-COUNT(K92,M92,P92,S92,X92,Z92,U92))*"02:00:00"</f>
        <v>0.08333333333333333</v>
      </c>
      <c r="G92" s="15">
        <f>AC92+AE92+AF92+AD92</f>
        <v>0</v>
      </c>
      <c r="H92" s="15">
        <f>AG92+AI92+AJ92+AK92+AL92+AM92+AN92+AP92+AQ92+AR92</f>
        <v>0.20277777777777944</v>
      </c>
      <c r="I92" s="15">
        <f>(L92-K92)*4+(R92-Q92)*9+(T92-S92)*1+(W92-V92)*4+(Y92-X92)*1</f>
        <v>0.1062962962962963</v>
      </c>
      <c r="J92" s="39">
        <f>D92-E92+F92+G92-H92+I92</f>
        <v>0.28259259259259095</v>
      </c>
      <c r="K92" s="16">
        <v>0.04248842592592592</v>
      </c>
      <c r="L92" s="16">
        <v>0.04574074074074074</v>
      </c>
      <c r="P92" s="16">
        <v>0.05533564814814815</v>
      </c>
      <c r="Q92" s="16">
        <v>0.061643518518518514</v>
      </c>
      <c r="R92" s="16">
        <v>0.0633912037037037</v>
      </c>
      <c r="S92" s="16">
        <v>0.07328703703703704</v>
      </c>
      <c r="T92" s="16">
        <v>0.08090277777777778</v>
      </c>
      <c r="U92" s="16">
        <v>0.15902777777777777</v>
      </c>
      <c r="V92" s="16">
        <v>0.17179398148148148</v>
      </c>
      <c r="W92" s="17">
        <v>0.18273148148148147</v>
      </c>
      <c r="X92" s="17">
        <v>0.22460648148148146</v>
      </c>
      <c r="Y92" s="17">
        <v>0.2507986111111111</v>
      </c>
      <c r="Z92" s="18">
        <v>0.2735763888888889</v>
      </c>
      <c r="AA92" s="18">
        <v>0.2777662037037037</v>
      </c>
      <c r="AB92" s="18">
        <v>0.27978009259259257</v>
      </c>
      <c r="AC92"/>
      <c r="AD92"/>
      <c r="AE92"/>
      <c r="AF92"/>
      <c r="AG92" s="32"/>
      <c r="AH92" s="31"/>
      <c r="AI92" s="24">
        <f>AH92*AT$3</f>
        <v>0</v>
      </c>
      <c r="AJ92" s="24">
        <v>0.08333333333333333</v>
      </c>
      <c r="AK92" s="24">
        <v>0.0208333333333333</v>
      </c>
      <c r="AL92" s="24">
        <v>0.0208333333333351</v>
      </c>
      <c r="AM92" s="24">
        <v>0.008333333333333333</v>
      </c>
      <c r="AN92">
        <v>0</v>
      </c>
      <c r="AO92">
        <v>14</v>
      </c>
      <c r="AP92" s="25">
        <f>AT92*AO92</f>
        <v>0.04861111111111108</v>
      </c>
      <c r="AQ92">
        <v>0</v>
      </c>
      <c r="AR92" s="24">
        <v>0.0208333333333333</v>
      </c>
      <c r="AS92" s="22">
        <f>AJ92+AK92+AL92+AM92+AN92+AP92+AQ92+AR92</f>
        <v>0.20277777777777944</v>
      </c>
      <c r="AT92" s="25">
        <v>0.00347222222222222</v>
      </c>
      <c r="AU92"/>
    </row>
    <row r="93" spans="1:47" ht="13.5">
      <c r="A93" s="34" t="s">
        <v>96</v>
      </c>
      <c r="B93" s="13" t="s">
        <v>33</v>
      </c>
      <c r="C93" s="14" t="s">
        <v>34</v>
      </c>
      <c r="D93" s="14" t="s">
        <v>35</v>
      </c>
      <c r="E93" s="15">
        <f>N93-M93+Q93-P93+V93-U93+AA93-Z93</f>
        <v>0.003379629629629566</v>
      </c>
      <c r="F93" s="15">
        <f>(7-COUNT(K93,M93,P93,S93,X93,Z93,U93))*"02:00:00"</f>
        <v>0</v>
      </c>
      <c r="G93" s="15">
        <f>AC93+AE93+AF93+AD93</f>
        <v>0</v>
      </c>
      <c r="H93" s="15">
        <f>AG93+AI93+AJ93+AK93+AL93+AM93+AN93+AP93+AQ93+AR93</f>
        <v>0.21875000000000167</v>
      </c>
      <c r="I93" s="15">
        <f>(L93-K93)*4+(R93-Q93)*9+(T93-S93)*1+(W93-V93)*4+(Y93-X93)*1</f>
        <v>0.12429398148148135</v>
      </c>
      <c r="J93" s="39">
        <f>D93-E93+F93+G93-H93+I93</f>
        <v>0.29314814814814644</v>
      </c>
      <c r="K93" s="16">
        <v>0.034131944444444444</v>
      </c>
      <c r="L93" s="16">
        <v>0.03584490740740741</v>
      </c>
      <c r="M93" s="16">
        <v>0.05835648148148148</v>
      </c>
      <c r="N93" s="16">
        <v>0.05835648148148148</v>
      </c>
      <c r="O93" s="16">
        <v>0.06207175925925926</v>
      </c>
      <c r="P93" s="16">
        <v>0.06427083333333333</v>
      </c>
      <c r="Q93" s="16">
        <v>0.06659722222222221</v>
      </c>
      <c r="R93" s="16">
        <v>0.06818287037037037</v>
      </c>
      <c r="S93" s="16">
        <v>0.08002314814814815</v>
      </c>
      <c r="T93" s="16">
        <v>0.0869212962962963</v>
      </c>
      <c r="U93" s="16">
        <v>0.1863888888888889</v>
      </c>
      <c r="V93" s="16">
        <v>0.1863888888888889</v>
      </c>
      <c r="W93" s="17">
        <v>0.20376157407407405</v>
      </c>
      <c r="X93" s="17">
        <v>0.24609953703703705</v>
      </c>
      <c r="Y93" s="17">
        <v>0.2728819444444444</v>
      </c>
      <c r="Z93" s="18">
        <v>0.3106712962962963</v>
      </c>
      <c r="AA93" s="18">
        <v>0.311724537037037</v>
      </c>
      <c r="AB93" s="18">
        <v>0.31288194444444445</v>
      </c>
      <c r="AC93"/>
      <c r="AD93"/>
      <c r="AE93"/>
      <c r="AF93"/>
      <c r="AG93" s="32"/>
      <c r="AH93" s="31">
        <v>2</v>
      </c>
      <c r="AI93" s="24">
        <f>AH93*AT$3</f>
        <v>0.006944444444444444</v>
      </c>
      <c r="AJ93" s="24">
        <v>0.08333333333333333</v>
      </c>
      <c r="AK93" s="24">
        <v>0.0208333333333333</v>
      </c>
      <c r="AL93" s="24">
        <v>0.0208333333333351</v>
      </c>
      <c r="AM93" s="24">
        <v>0.013888888888888888</v>
      </c>
      <c r="AN93">
        <v>0</v>
      </c>
      <c r="AO93">
        <v>9</v>
      </c>
      <c r="AP93" s="25">
        <f>AT93*AO93</f>
        <v>0.03124999999999998</v>
      </c>
      <c r="AQ93" s="24">
        <v>0.0208333333333333</v>
      </c>
      <c r="AR93" s="24">
        <v>0.0208333333333333</v>
      </c>
      <c r="AS93" s="22">
        <f>AJ93+AK93+AL93+AM93+AN93+AP93+AQ93+AR93</f>
        <v>0.2118055555555572</v>
      </c>
      <c r="AT93" s="25">
        <v>0.00347222222222222</v>
      </c>
      <c r="AU93"/>
    </row>
    <row r="94" spans="1:47" ht="13.5">
      <c r="A94" s="41" t="s">
        <v>291</v>
      </c>
      <c r="B94" s="13" t="s">
        <v>98</v>
      </c>
      <c r="C94" s="14" t="s">
        <v>99</v>
      </c>
      <c r="D94" s="14" t="s">
        <v>100</v>
      </c>
      <c r="E94" s="15">
        <f>N94-M94+Q94-P94+V94-U94+AA94-Z94</f>
        <v>0.017372685185185255</v>
      </c>
      <c r="F94" s="15">
        <f>(7-COUNT(K94,M94,P94,S94,X94,Z94,U94))*"02:00:00"</f>
        <v>0</v>
      </c>
      <c r="G94" s="15">
        <f>AC94+AE94+AF94+AD94</f>
        <v>0</v>
      </c>
      <c r="H94" s="15">
        <f>AG94+AI94+AJ94+AK94+AL94+AM94+AN94+AP94+AQ94+AR94</f>
        <v>0.12499999999999993</v>
      </c>
      <c r="I94" s="15">
        <f>(L94-K94)*4+(R94-Q94)*9+(T94-S94)*1+(W94-V94)*4+(Y94-X94)*1</f>
        <v>0.10268518518518513</v>
      </c>
      <c r="J94" s="39">
        <f>D94-E94+F94+G94-H94+I94</f>
        <v>0.31341435185185174</v>
      </c>
      <c r="K94" s="16">
        <v>0.03777777777777778</v>
      </c>
      <c r="L94" s="11" t="s">
        <v>352</v>
      </c>
      <c r="M94" s="16">
        <v>0.04953703703703704</v>
      </c>
      <c r="N94" s="16">
        <v>0.04953703703703704</v>
      </c>
      <c r="O94" s="16">
        <v>0.05103009259259259</v>
      </c>
      <c r="P94" s="16">
        <v>0.054317129629629625</v>
      </c>
      <c r="Q94" s="16">
        <v>0.05560185185185185</v>
      </c>
      <c r="R94" s="16">
        <v>0.056388888888888884</v>
      </c>
      <c r="S94" s="16">
        <v>0.10935185185185185</v>
      </c>
      <c r="T94" s="16">
        <v>0.11591435185185185</v>
      </c>
      <c r="U94" s="16">
        <v>0.18136574074074074</v>
      </c>
      <c r="V94" s="16">
        <v>0.19425925925925927</v>
      </c>
      <c r="W94" s="17">
        <v>0.203125</v>
      </c>
      <c r="X94" s="17">
        <v>0.2338310185185185</v>
      </c>
      <c r="Y94" s="17">
        <v>0.27185185185185184</v>
      </c>
      <c r="Z94" s="18">
        <v>0.30135416666666665</v>
      </c>
      <c r="AA94" s="18">
        <v>0.30454861111111114</v>
      </c>
      <c r="AB94" s="18">
        <v>0.30583333333333335</v>
      </c>
      <c r="AC94"/>
      <c r="AD94"/>
      <c r="AE94"/>
      <c r="AF94"/>
      <c r="AG94" s="32"/>
      <c r="AH94" s="31">
        <v>0</v>
      </c>
      <c r="AI94" s="24">
        <f>AH94*AT$3</f>
        <v>0</v>
      </c>
      <c r="AJ94" s="24">
        <v>0.08333333333333333</v>
      </c>
      <c r="AK94" s="24">
        <v>0.0208333333333333</v>
      </c>
      <c r="AL94">
        <v>0</v>
      </c>
      <c r="AM94" s="24">
        <v>0</v>
      </c>
      <c r="AN94">
        <v>0</v>
      </c>
      <c r="AO94">
        <v>0</v>
      </c>
      <c r="AP94" s="25">
        <f>AT94*AO94</f>
        <v>0</v>
      </c>
      <c r="AQ94" s="24">
        <v>0.0208333333333333</v>
      </c>
      <c r="AR94">
        <v>0</v>
      </c>
      <c r="AS94" s="22">
        <f>AJ94+AK94+AL94+AM94+AN94+AP94+AQ94+AR94</f>
        <v>0.12499999999999993</v>
      </c>
      <c r="AT94" s="25">
        <v>0.00347222222222222</v>
      </c>
      <c r="AU94"/>
    </row>
    <row r="95" spans="1:47" ht="13.5">
      <c r="A95" s="34" t="s">
        <v>270</v>
      </c>
      <c r="B95" s="13" t="s">
        <v>30</v>
      </c>
      <c r="C95" s="14" t="s">
        <v>31</v>
      </c>
      <c r="D95" s="14" t="s">
        <v>32</v>
      </c>
      <c r="E95" s="15">
        <f>N95-M95+Q95-P95+V95-U95+AA95-Z95</f>
        <v>0.007604166666666634</v>
      </c>
      <c r="F95" s="15">
        <f>(7-COUNT(K95,M95,P95,S95,X95,Z95,U95))*"02:00:00"</f>
        <v>0</v>
      </c>
      <c r="G95" s="15">
        <f>AC95+AE95+AF95+AD95</f>
        <v>0</v>
      </c>
      <c r="H95" s="15">
        <f>AG95+AI95+AJ95+AK95+AL95+AM95+AN95+AP95+AQ95+AR95</f>
        <v>0.19027777777777943</v>
      </c>
      <c r="I95" s="15">
        <f>(L95-K95)*4+(R95-Q95)*9+(T95-S95)*1+(W95-V95)*4+(Y95-X95)*1</f>
        <v>0.12993055555555555</v>
      </c>
      <c r="J95" s="39">
        <f>D95-E95+F95+G95-H95+I95</f>
        <v>0.31666666666666504</v>
      </c>
      <c r="K95" s="16">
        <v>0.039247685185185184</v>
      </c>
      <c r="L95" s="16">
        <v>0.04569444444444445</v>
      </c>
      <c r="M95" s="16">
        <v>0.07096064814814815</v>
      </c>
      <c r="N95" s="16">
        <v>0.07096064814814815</v>
      </c>
      <c r="O95" s="16">
        <v>0.07325231481481481</v>
      </c>
      <c r="P95" s="16">
        <v>0.07546296296296297</v>
      </c>
      <c r="Q95" s="16">
        <v>0.08142361111111111</v>
      </c>
      <c r="R95" s="16">
        <v>0.08278935185185186</v>
      </c>
      <c r="S95" s="16">
        <v>0.09449074074074075</v>
      </c>
      <c r="T95" s="16">
        <v>0.10934027777777777</v>
      </c>
      <c r="U95" s="16">
        <v>0.1880439814814815</v>
      </c>
      <c r="V95" s="16">
        <v>0.1880439814814815</v>
      </c>
      <c r="W95" s="17">
        <v>0.2019675925925926</v>
      </c>
      <c r="X95" s="17">
        <v>0.25559027777777776</v>
      </c>
      <c r="Y95" s="17">
        <v>0.2768981481481481</v>
      </c>
      <c r="Z95" s="18">
        <v>0.30648148148148147</v>
      </c>
      <c r="AA95" s="18">
        <v>0.308125</v>
      </c>
      <c r="AB95" s="18">
        <v>0.3097800925925926</v>
      </c>
      <c r="AC95"/>
      <c r="AD95"/>
      <c r="AE95"/>
      <c r="AF95"/>
      <c r="AG95" s="32"/>
      <c r="AH95" s="31">
        <v>0</v>
      </c>
      <c r="AI95" s="24">
        <f>AH95*AT$3</f>
        <v>0</v>
      </c>
      <c r="AJ95" s="24">
        <v>0.08333333333333333</v>
      </c>
      <c r="AK95" s="24">
        <v>0.0208333333333333</v>
      </c>
      <c r="AL95" s="24">
        <v>0.0208333333333351</v>
      </c>
      <c r="AM95" s="24">
        <v>0.009722222222222222</v>
      </c>
      <c r="AN95">
        <v>0</v>
      </c>
      <c r="AO95">
        <v>4</v>
      </c>
      <c r="AP95" s="25">
        <f>AT95*AO95</f>
        <v>0.01388888888888888</v>
      </c>
      <c r="AQ95" s="24">
        <v>0.0208333333333333</v>
      </c>
      <c r="AR95" s="24">
        <v>0.0208333333333333</v>
      </c>
      <c r="AS95" s="22">
        <f>AJ95+AK95+AL95+AM95+AN95+AP95+AQ95+AR95</f>
        <v>0.19027777777777943</v>
      </c>
      <c r="AT95" s="25">
        <v>0.00347222222222222</v>
      </c>
      <c r="AU95"/>
    </row>
    <row r="96" spans="1:47" ht="13.5">
      <c r="A96" s="41" t="s">
        <v>189</v>
      </c>
      <c r="B96" s="13" t="s">
        <v>27</v>
      </c>
      <c r="C96" s="14" t="s">
        <v>28</v>
      </c>
      <c r="D96" s="14" t="s">
        <v>29</v>
      </c>
      <c r="E96" s="15">
        <f>N96-M96+Q96-P96+V96-U96+AA96-Z96</f>
        <v>0.0025347222222221744</v>
      </c>
      <c r="F96" s="15">
        <f>(7-COUNT(K96,M96,P96,S96,X96,Z96,U96))*"02:00:00"</f>
        <v>0</v>
      </c>
      <c r="G96" s="15">
        <f>AC96+AE96+AF96+AD96</f>
        <v>0</v>
      </c>
      <c r="H96" s="15">
        <f>AG96+AI96+AJ96+AK96+AL96+AM96+AN96+AP96+AQ96+AR96</f>
        <v>0.16597222222222224</v>
      </c>
      <c r="I96" s="15">
        <f>(L96-K96)*4+(R96-Q96)*9+(T96-S96)*1+(W96-V96)*4+(Y96-X96)*1</f>
        <v>0.13804398148148142</v>
      </c>
      <c r="J96" s="39">
        <f>D96-E96+F96+G96-H96+I96</f>
        <v>0.3220601851851851</v>
      </c>
      <c r="K96" s="16">
        <v>0.039976851851851854</v>
      </c>
      <c r="L96" s="16">
        <v>0.04387731481481482</v>
      </c>
      <c r="M96" s="16">
        <v>0.05851851851851852</v>
      </c>
      <c r="N96" s="16">
        <v>0.05851851851851852</v>
      </c>
      <c r="O96" s="16">
        <v>0.0605324074074074</v>
      </c>
      <c r="P96" s="16">
        <v>0.0634837962962963</v>
      </c>
      <c r="Q96" s="16">
        <v>0.06493055555555556</v>
      </c>
      <c r="R96" s="16">
        <v>0.0674537037037037</v>
      </c>
      <c r="S96" s="16">
        <v>0.08121527777777778</v>
      </c>
      <c r="T96" s="16">
        <v>0.0924074074074074</v>
      </c>
      <c r="U96" s="16">
        <v>0.16163194444444443</v>
      </c>
      <c r="V96" s="16">
        <v>0.16163194444444443</v>
      </c>
      <c r="W96" s="17">
        <v>0.17355324074074074</v>
      </c>
      <c r="X96" s="17">
        <v>0.22190972222222224</v>
      </c>
      <c r="Y96" s="17">
        <v>0.2627662037037037</v>
      </c>
      <c r="Z96" s="18">
        <v>0.2998263888888889</v>
      </c>
      <c r="AA96" s="18">
        <v>0.30091435185185184</v>
      </c>
      <c r="AB96" s="18">
        <v>0.3030902777777778</v>
      </c>
      <c r="AC96"/>
      <c r="AD96"/>
      <c r="AE96"/>
      <c r="AF96"/>
      <c r="AG96" s="32"/>
      <c r="AH96" s="31">
        <v>2</v>
      </c>
      <c r="AI96" s="24">
        <f>AH96*AT$3</f>
        <v>0.006944444444444444</v>
      </c>
      <c r="AJ96" s="24">
        <v>0.08333333333333333</v>
      </c>
      <c r="AK96" s="24">
        <v>0.020833333333333332</v>
      </c>
      <c r="AL96" s="24">
        <v>0.020833333333333332</v>
      </c>
      <c r="AM96" s="24">
        <v>0.013194444444444444</v>
      </c>
      <c r="AN96">
        <v>0</v>
      </c>
      <c r="AO96">
        <v>0</v>
      </c>
      <c r="AP96" s="25">
        <f>AT96*AO96</f>
        <v>0</v>
      </c>
      <c r="AQ96" s="24">
        <v>0.020833333333333332</v>
      </c>
      <c r="AR96">
        <v>0</v>
      </c>
      <c r="AS96" s="22">
        <f>AJ96+AK96+AL96+AM96+AN96+AP96+AQ96+AR96</f>
        <v>0.15902777777777777</v>
      </c>
      <c r="AT96" s="25">
        <v>0.00347222222222222</v>
      </c>
      <c r="AU96"/>
    </row>
    <row r="97" spans="1:47" ht="13.5">
      <c r="A97" s="34" t="s">
        <v>358</v>
      </c>
      <c r="B97" s="13" t="s">
        <v>51</v>
      </c>
      <c r="C97" s="14" t="s">
        <v>52</v>
      </c>
      <c r="D97" s="14" t="s">
        <v>53</v>
      </c>
      <c r="E97" s="15">
        <f>N97-M97+Q97-P97+V97-U97+AA97-Z97</f>
        <v>0.010069444444444409</v>
      </c>
      <c r="F97" s="15">
        <f>(7-COUNT(K97,M97,P97,S97,X97,Z97,U97))*"02:00:00"</f>
        <v>0</v>
      </c>
      <c r="G97" s="15">
        <f>AC97+AE97+AF97+AD97</f>
        <v>0.09027777777777778</v>
      </c>
      <c r="H97" s="15">
        <f>AG97+AI97+AJ97+AK97+AL97+AM97+AN97+AP97+AQ97+AR97</f>
        <v>0.22638888888889053</v>
      </c>
      <c r="I97" s="15">
        <f>(L97-K97)*4+(R97-Q97)*9+(T97-S97)*1+(W97-V97)*4+(Y97-X97)*1</f>
        <v>0.1431481481481481</v>
      </c>
      <c r="J97" s="39">
        <f>D97-E97+F97+G97-H97+I97</f>
        <v>0.39229166666666504</v>
      </c>
      <c r="K97" s="16">
        <v>0.027719907407407405</v>
      </c>
      <c r="L97" s="16">
        <v>0.04047453703703704</v>
      </c>
      <c r="M97" s="16">
        <v>0.048402777777777774</v>
      </c>
      <c r="N97" s="16">
        <v>0.048402777777777774</v>
      </c>
      <c r="O97" s="16">
        <v>0.0508912037037037</v>
      </c>
      <c r="P97" s="16">
        <v>0.052465277777777784</v>
      </c>
      <c r="Q97" s="16">
        <v>0.059710648148148145</v>
      </c>
      <c r="R97" s="16">
        <v>0.06177083333333333</v>
      </c>
      <c r="S97" s="16">
        <v>0.07004629629629629</v>
      </c>
      <c r="T97" s="16">
        <v>0.0790162037037037</v>
      </c>
      <c r="U97" s="16">
        <v>0.2144675925925926</v>
      </c>
      <c r="V97" s="16">
        <v>0.2144675925925926</v>
      </c>
      <c r="W97" s="17">
        <v>0.2250810185185185</v>
      </c>
      <c r="X97" s="17">
        <v>0.2856712962962963</v>
      </c>
      <c r="Y97" s="17">
        <v>0.3078356481481482</v>
      </c>
      <c r="Z97" s="18">
        <v>0.34628472222222223</v>
      </c>
      <c r="AA97" s="18">
        <v>0.34910879629629626</v>
      </c>
      <c r="AB97" s="18">
        <v>0.3512268518518518</v>
      </c>
      <c r="AC97" s="27">
        <v>0.08333333333333333</v>
      </c>
      <c r="AD97" s="27">
        <v>0.006944444444444444</v>
      </c>
      <c r="AE97"/>
      <c r="AF97"/>
      <c r="AG97" s="32"/>
      <c r="AH97" s="31">
        <v>1</v>
      </c>
      <c r="AI97" s="24">
        <f>AH97*AT$3</f>
        <v>0.003472222222222222</v>
      </c>
      <c r="AJ97" s="24">
        <v>0.08333333333333333</v>
      </c>
      <c r="AK97" s="24">
        <v>0.0208333333333333</v>
      </c>
      <c r="AL97" s="24">
        <v>0.0208333333333351</v>
      </c>
      <c r="AM97" s="24">
        <v>0.011111111111111112</v>
      </c>
      <c r="AN97">
        <v>0</v>
      </c>
      <c r="AO97">
        <v>13</v>
      </c>
      <c r="AP97" s="25">
        <f>AT97*AO97</f>
        <v>0.04513888888888886</v>
      </c>
      <c r="AQ97" s="24">
        <v>0.0208333333333333</v>
      </c>
      <c r="AR97" s="24">
        <v>0.0208333333333333</v>
      </c>
      <c r="AS97" s="22">
        <f>AJ97+AK97+AL97+AM97+AN97+AP97+AQ97+AR97</f>
        <v>0.22291666666666832</v>
      </c>
      <c r="AT97" s="25">
        <v>0.00347222222222222</v>
      </c>
      <c r="AU97"/>
    </row>
    <row r="98" spans="1:47" ht="13.5">
      <c r="A98" s="41" t="s">
        <v>1</v>
      </c>
      <c r="B98" s="13" t="s">
        <v>21</v>
      </c>
      <c r="C98" s="14" t="s">
        <v>22</v>
      </c>
      <c r="D98" s="14" t="s">
        <v>23</v>
      </c>
      <c r="E98" s="15">
        <f>N98-M98+Q98-P98+V98-U98+AA98-Z98</f>
        <v>0.008657407407407364</v>
      </c>
      <c r="F98" s="15">
        <f>(7-COUNT(K98,M98,P98,S98,X98,Z98,U98))*"02:00:00"</f>
        <v>0</v>
      </c>
      <c r="G98" s="15">
        <f>AC98+AE98+AF98+AD98</f>
        <v>0.08333333333333333</v>
      </c>
      <c r="H98" s="15">
        <f>AG98+AI98+AJ98+AK98+AL98+AM98+AN98+AP98+AQ98+AR98</f>
        <v>0.14930555555555727</v>
      </c>
      <c r="I98" s="15">
        <f>(L98-K98)*4+(R98-Q98)*9+(T98-S98)*1+(W98-V98)*4+(Y98-X98)*1</f>
        <v>0.14756944444444445</v>
      </c>
      <c r="J98" s="39">
        <f>D98-E98+F98+G98-H98+I98</f>
        <v>0.4097106481481464</v>
      </c>
      <c r="K98" s="16">
        <v>0.03230324074074074</v>
      </c>
      <c r="L98" s="16">
        <v>0.03888888888888889</v>
      </c>
      <c r="M98" s="16">
        <v>0.05322916666666666</v>
      </c>
      <c r="N98" s="16">
        <v>0.05322916666666666</v>
      </c>
      <c r="O98" s="16">
        <v>0.05520833333333333</v>
      </c>
      <c r="P98" s="16">
        <v>0.0566087962962963</v>
      </c>
      <c r="Q98" s="16">
        <v>0.057916666666666665</v>
      </c>
      <c r="R98" s="16">
        <v>0.058807870370370365</v>
      </c>
      <c r="S98" s="16">
        <v>0.066875</v>
      </c>
      <c r="T98" s="16">
        <v>0.08400462962962962</v>
      </c>
      <c r="U98" s="16">
        <v>0.1595023148148148</v>
      </c>
      <c r="V98" s="16">
        <v>0.1620023148148148</v>
      </c>
      <c r="W98" s="17">
        <v>0.17877314814814815</v>
      </c>
      <c r="X98" s="17">
        <v>0.26664351851851853</v>
      </c>
      <c r="Y98" s="17">
        <v>0.29563657407407407</v>
      </c>
      <c r="Z98" s="18">
        <v>0.2356365740740741</v>
      </c>
      <c r="AA98" s="18">
        <v>0.2404861111111111</v>
      </c>
      <c r="AB98" s="18">
        <v>0.2422453703703704</v>
      </c>
      <c r="AC98" s="27">
        <v>0.08333333333333333</v>
      </c>
      <c r="AD98" s="27"/>
      <c r="AE98"/>
      <c r="AF98"/>
      <c r="AG98" s="32"/>
      <c r="AH98" s="31">
        <v>1</v>
      </c>
      <c r="AI98" s="24">
        <f>AH98*AT$3</f>
        <v>0.003472222222222222</v>
      </c>
      <c r="AJ98" s="24">
        <v>0.08333333333333333</v>
      </c>
      <c r="AK98" s="24">
        <v>0.0208333333333333</v>
      </c>
      <c r="AL98" s="24">
        <v>0.0208333333333351</v>
      </c>
      <c r="AM98" s="24">
        <v>0.010416666666666666</v>
      </c>
      <c r="AN98">
        <v>0</v>
      </c>
      <c r="AO98">
        <v>3</v>
      </c>
      <c r="AP98" s="25">
        <f>AT98*AO98</f>
        <v>0.01041666666666666</v>
      </c>
      <c r="AQ98">
        <v>0</v>
      </c>
      <c r="AR98">
        <v>0</v>
      </c>
      <c r="AS98" s="22">
        <f>AJ98+AK98+AL98+AM98+AN98+AP98+AQ98+AR98</f>
        <v>0.14583333333333504</v>
      </c>
      <c r="AT98" s="25">
        <v>0.00347222222222222</v>
      </c>
      <c r="AU98"/>
    </row>
    <row r="99" spans="1:47" ht="13.5">
      <c r="A99" s="34" t="s">
        <v>222</v>
      </c>
      <c r="B99" s="13" t="s">
        <v>86</v>
      </c>
      <c r="C99" s="14" t="s">
        <v>87</v>
      </c>
      <c r="D99" s="14" t="s">
        <v>88</v>
      </c>
      <c r="E99" s="15">
        <f>N99-M99+Q99-P99+V99-U99+AA99-Z99</f>
        <v>0.0015393518518518334</v>
      </c>
      <c r="F99" s="15">
        <f>(7-COUNT(K99,M99,P99,S99,X99,Z99,U99))*"02:00:00"</f>
        <v>0</v>
      </c>
      <c r="G99" s="15">
        <f>AC99+AE99+AF99+AD99</f>
        <v>0.05555555555555555</v>
      </c>
      <c r="H99" s="15">
        <f>AG99+AI99+AJ99+AK99+AL99+AM99+AN99+AP99+AQ99+AR99</f>
        <v>0.029166666666668437</v>
      </c>
      <c r="I99" s="15">
        <f>(L99-K99)*4+(R99-Q99)*9+(T99-S99)*1+(W99-V99)*4+(Y99-X99)*1</f>
        <v>0.0935648148148148</v>
      </c>
      <c r="J99" s="39">
        <f>D99-E99+F99+G99-H99+I99</f>
        <v>0.5419212962962945</v>
      </c>
      <c r="K99" s="16">
        <v>0.030648148148148147</v>
      </c>
      <c r="L99" s="16">
        <v>0.03363425925925926</v>
      </c>
      <c r="M99" s="16">
        <v>0.09836805555555556</v>
      </c>
      <c r="N99" s="16">
        <v>0.09836805555555556</v>
      </c>
      <c r="O99" s="16">
        <v>0.1005787037037037</v>
      </c>
      <c r="P99" s="16">
        <v>0.10230324074074075</v>
      </c>
      <c r="Q99" s="16">
        <v>0.10230324074074075</v>
      </c>
      <c r="R99" s="16">
        <v>0.1039814814814815</v>
      </c>
      <c r="S99" s="16">
        <v>0.11912037037037038</v>
      </c>
      <c r="T99" s="16">
        <v>0.13480324074074074</v>
      </c>
      <c r="U99" s="16">
        <v>0.25508101851851855</v>
      </c>
      <c r="V99" s="16">
        <v>0.25508101851851855</v>
      </c>
      <c r="W99" s="17">
        <v>0.2677893518518519</v>
      </c>
      <c r="X99" s="17">
        <v>0.3105439814814815</v>
      </c>
      <c r="Y99" s="17">
        <v>0.3105439814814815</v>
      </c>
      <c r="Z99" s="18">
        <v>0.3457175925925926</v>
      </c>
      <c r="AA99" s="18">
        <v>0.34725694444444444</v>
      </c>
      <c r="AB99" s="18">
        <v>0.34870370370370374</v>
      </c>
      <c r="AC99"/>
      <c r="AD99"/>
      <c r="AE99"/>
      <c r="AF99" s="27">
        <v>0.05555555555555555</v>
      </c>
      <c r="AG99" s="32"/>
      <c r="AH99" s="31">
        <v>0</v>
      </c>
      <c r="AI99" s="24">
        <f>AH99*AT$3</f>
        <v>0</v>
      </c>
      <c r="AJ99" s="24">
        <v>0</v>
      </c>
      <c r="AK99">
        <v>0</v>
      </c>
      <c r="AL99" s="24">
        <v>0.0208333333333351</v>
      </c>
      <c r="AM99" s="24">
        <v>0.008333333333333333</v>
      </c>
      <c r="AN99">
        <v>0</v>
      </c>
      <c r="AO99">
        <v>0</v>
      </c>
      <c r="AP99" s="25">
        <f>AT99*AO99</f>
        <v>0</v>
      </c>
      <c r="AQ99">
        <v>0</v>
      </c>
      <c r="AR99">
        <v>0</v>
      </c>
      <c r="AS99" s="22">
        <f>AJ99+AK99+AL99+AM99+AN99+AP99+AQ99+AR99</f>
        <v>0.029166666666668437</v>
      </c>
      <c r="AT99" s="25">
        <v>0.00347222222222222</v>
      </c>
      <c r="AU99"/>
    </row>
    <row r="100" spans="1:47" ht="13.5">
      <c r="A100" s="41" t="s">
        <v>19</v>
      </c>
      <c r="B100" s="13" t="s">
        <v>36</v>
      </c>
      <c r="C100" s="14" t="s">
        <v>37</v>
      </c>
      <c r="D100" s="14" t="s">
        <v>38</v>
      </c>
      <c r="E100" s="15">
        <f>N100-M100+Q100-P100+V100-U100+AA100-Z100</f>
        <v>0.00760416666666669</v>
      </c>
      <c r="F100" s="15">
        <f>(7-COUNT(K100,M100,P100,S100,X100,Z100,U100))*"02:00:00"</f>
        <v>0.16666666666666666</v>
      </c>
      <c r="G100" s="15">
        <f>AC100+AE100+AF100+AD100</f>
        <v>0.4722222222222222</v>
      </c>
      <c r="H100" s="15">
        <f>AG100+AI100+AJ100+AK100+AL100+AM100+AN100+AP100+AQ100+AR100</f>
        <v>0.016666666666666666</v>
      </c>
      <c r="I100" s="15">
        <f>(L100-K100)*4+(R100-Q100)*9+(T100-S100)*1+(W100-V100)*4+(Y100-X100)*1</f>
        <v>0.09858796296296288</v>
      </c>
      <c r="J100" s="77">
        <f>D100-E100+F100+G100-H100+I100</f>
        <v>1.0277893518518517</v>
      </c>
      <c r="K100" s="16">
        <v>0.033229166666666664</v>
      </c>
      <c r="L100" s="16">
        <v>0.03871527777777778</v>
      </c>
      <c r="M100" s="16">
        <v>0.050011574074074076</v>
      </c>
      <c r="N100" s="16">
        <v>0.050011574074074076</v>
      </c>
      <c r="O100" s="16">
        <v>0.052569444444444446</v>
      </c>
      <c r="P100" s="16">
        <v>0.054641203703703706</v>
      </c>
      <c r="Q100" s="16">
        <v>0.06224537037037037</v>
      </c>
      <c r="R100" s="16">
        <v>0.06328703703703703</v>
      </c>
      <c r="S100" s="16">
        <v>0.13523148148148148</v>
      </c>
      <c r="T100" s="16">
        <v>0.15851851851851853</v>
      </c>
      <c r="U100" s="16">
        <v>0.2595138888888889</v>
      </c>
      <c r="V100" s="16">
        <v>0.2595138888888889</v>
      </c>
      <c r="W100" s="17">
        <v>0.2705092592592592</v>
      </c>
      <c r="AC100" s="27">
        <v>0.4166666666666667</v>
      </c>
      <c r="AD100" s="27"/>
      <c r="AE100"/>
      <c r="AF100" s="27">
        <v>0.05555555555555555</v>
      </c>
      <c r="AG100" s="32"/>
      <c r="AH100" s="31">
        <v>2</v>
      </c>
      <c r="AI100" s="24">
        <f>AH100*AT$3</f>
        <v>0.006944444444444444</v>
      </c>
      <c r="AJ100" s="24"/>
      <c r="AK100">
        <v>0</v>
      </c>
      <c r="AL100"/>
      <c r="AM100" s="24">
        <v>0.009722222222222222</v>
      </c>
      <c r="AN100">
        <v>0</v>
      </c>
      <c r="AO100">
        <v>0</v>
      </c>
      <c r="AP100" s="25">
        <f>AT100*AO100</f>
        <v>0</v>
      </c>
      <c r="AQ100">
        <v>0</v>
      </c>
      <c r="AR100">
        <v>0</v>
      </c>
      <c r="AS100" s="22">
        <f>AJ100+AK100+AL100+AM100+AN100+AP100+AQ100+AR100</f>
        <v>0.009722222222222222</v>
      </c>
      <c r="AT100" s="25">
        <v>0.00347222222222222</v>
      </c>
      <c r="AU100"/>
    </row>
    <row r="101" spans="1:47" ht="13.5">
      <c r="A101" s="12"/>
      <c r="B101" s="13" t="s">
        <v>39</v>
      </c>
      <c r="C101" s="14" t="s">
        <v>40</v>
      </c>
      <c r="D101" s="14" t="s">
        <v>41</v>
      </c>
      <c r="E101" s="15">
        <f>N101-M101+Q101-P101+V101-U101+AA101-Z101</f>
        <v>0</v>
      </c>
      <c r="F101" s="15">
        <f>(7-COUNT(K101,M101,P101,S101,X101,Z101,U101))*"02:00:00"</f>
        <v>0.16666666666666666</v>
      </c>
      <c r="G101" s="15">
        <f>AC101+AE101+AF101+AD101</f>
        <v>0.08333333333333333</v>
      </c>
      <c r="H101" s="15">
        <f>AG101+AI101+AJ101+AK101+AL101+AM101+AN101+AP101+AQ101+AR101</f>
        <v>0.006944444444444444</v>
      </c>
      <c r="I101" s="15">
        <f>(L101-K101)*4+(R101-Q101)*9+(T101-S101)*1+(W101-V101)*4+(Y101-X101)*1</f>
        <v>0.12568287037037035</v>
      </c>
      <c r="J101" s="39" t="s">
        <v>354</v>
      </c>
      <c r="K101" s="42"/>
      <c r="M101" s="16">
        <v>0.06583333333333334</v>
      </c>
      <c r="N101" s="16">
        <v>0.06583333333333334</v>
      </c>
      <c r="O101" s="16">
        <v>0.06855324074074075</v>
      </c>
      <c r="P101" s="16">
        <v>0.07108796296296296</v>
      </c>
      <c r="Q101" s="16">
        <v>0.07108796296296296</v>
      </c>
      <c r="R101" s="16">
        <v>0.07315972222222222</v>
      </c>
      <c r="S101" s="16">
        <v>0.09008101851851852</v>
      </c>
      <c r="T101" s="16">
        <v>0.11623842592592593</v>
      </c>
      <c r="U101" s="16">
        <v>0.19070601851851854</v>
      </c>
      <c r="V101" s="16">
        <v>0.19070601851851854</v>
      </c>
      <c r="W101" s="17">
        <v>0.20296296296296298</v>
      </c>
      <c r="X101" s="17">
        <v>0.24199074074074076</v>
      </c>
      <c r="Y101" s="17">
        <v>0.2738425925925926</v>
      </c>
      <c r="AC101" s="27">
        <v>0.08333333333333333</v>
      </c>
      <c r="AD101" s="27"/>
      <c r="AE101"/>
      <c r="AF101"/>
      <c r="AG101" s="32"/>
      <c r="AH101" s="31">
        <v>2</v>
      </c>
      <c r="AI101" s="24">
        <f>AH101*AT$3</f>
        <v>0.006944444444444444</v>
      </c>
      <c r="AJ101" s="24"/>
      <c r="AK101">
        <v>0</v>
      </c>
      <c r="AL101">
        <v>0</v>
      </c>
      <c r="AM101" s="24">
        <v>0</v>
      </c>
      <c r="AN101">
        <v>0</v>
      </c>
      <c r="AO101">
        <v>0</v>
      </c>
      <c r="AP101" s="25">
        <f>AT101*AO101</f>
        <v>0</v>
      </c>
      <c r="AQ101">
        <v>0</v>
      </c>
      <c r="AR101">
        <v>0</v>
      </c>
      <c r="AS101" s="22">
        <f>AJ101+AK101+AL101+AM101+AN101+AP101+AQ101+AR101</f>
        <v>0</v>
      </c>
      <c r="AT101" s="25">
        <v>0.00347222222222222</v>
      </c>
      <c r="AU101"/>
    </row>
    <row r="102" spans="1:47" ht="13.5">
      <c r="A102" s="12"/>
      <c r="B102" s="13" t="s">
        <v>337</v>
      </c>
      <c r="C102" s="14" t="s">
        <v>338</v>
      </c>
      <c r="D102" s="14"/>
      <c r="E102" s="15"/>
      <c r="F102" s="15"/>
      <c r="G102" s="15">
        <f>AC102+AE102+AF102+AD102</f>
        <v>0</v>
      </c>
      <c r="H102" s="15">
        <f>AG102+AI102+AJ102+AK102+AL102+AM102+AN102+AP102+AQ102+AR102</f>
        <v>0.2055555555555572</v>
      </c>
      <c r="I102" s="15">
        <f>(L102-K102)*4+(R102-Q102)*9+(T102-S102)*1+(W102-V102)*4+(Y102-X102)*1</f>
        <v>0</v>
      </c>
      <c r="J102" s="39" t="s">
        <v>353</v>
      </c>
      <c r="K102" s="16"/>
      <c r="L102" s="16"/>
      <c r="M102" s="16"/>
      <c r="O102" s="16"/>
      <c r="P102" s="16"/>
      <c r="R102" s="16"/>
      <c r="S102" s="16"/>
      <c r="T102" s="16"/>
      <c r="U102" s="16"/>
      <c r="W102" s="16"/>
      <c r="X102" s="16"/>
      <c r="Y102" s="16"/>
      <c r="Z102" s="19"/>
      <c r="AA102" s="19"/>
      <c r="AB102" s="19"/>
      <c r="AC102"/>
      <c r="AD102"/>
      <c r="AE102"/>
      <c r="AF102"/>
      <c r="AG102" s="32"/>
      <c r="AH102" s="31"/>
      <c r="AI102" s="24">
        <f>AH102*AT$3</f>
        <v>0</v>
      </c>
      <c r="AJ102" s="24">
        <v>0.08333333333333333</v>
      </c>
      <c r="AK102" s="24">
        <v>0.0208333333333333</v>
      </c>
      <c r="AL102" s="24">
        <v>0.0208333333333351</v>
      </c>
      <c r="AM102" s="24">
        <v>0.011111111111111112</v>
      </c>
      <c r="AN102">
        <v>0</v>
      </c>
      <c r="AO102">
        <v>8</v>
      </c>
      <c r="AP102" s="25">
        <f>AT102*AO102</f>
        <v>0.02777777777777776</v>
      </c>
      <c r="AQ102" s="24">
        <v>0.0208333333333333</v>
      </c>
      <c r="AR102" s="24">
        <v>0.0208333333333333</v>
      </c>
      <c r="AS102" s="22">
        <f>AJ102+AK102+AL102+AM102+AN102+AP102+AQ102+AR102</f>
        <v>0.2055555555555572</v>
      </c>
      <c r="AT102" s="25">
        <v>0.00347222222222222</v>
      </c>
      <c r="AU102"/>
    </row>
    <row r="103" spans="1:47" s="11" customFormat="1" ht="13.5">
      <c r="A103" s="12"/>
      <c r="B103" s="13" t="s">
        <v>343</v>
      </c>
      <c r="C103" s="14" t="s">
        <v>344</v>
      </c>
      <c r="D103" s="14"/>
      <c r="E103" s="15"/>
      <c r="F103" s="15"/>
      <c r="G103" s="15">
        <f aca="true" t="shared" si="0" ref="G100:G109">AC103+AE103+AF103+AD103</f>
        <v>0.059027777777777776</v>
      </c>
      <c r="H103" s="15">
        <f aca="true" t="shared" si="1" ref="H100:H109">AG103+AI103+AJ103+AK103+AL103+AM103+AN103+AP103+AQ103+AR103</f>
        <v>0.17361111111111277</v>
      </c>
      <c r="I103" s="15">
        <f>(L103-K103)*4+(R103-Q103)*9+(T103-S103)*1+(W103-V103)*4+(Y103-X103)*1</f>
        <v>0</v>
      </c>
      <c r="J103" s="39" t="s">
        <v>353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9"/>
      <c r="AA103" s="19"/>
      <c r="AB103" s="19"/>
      <c r="AC103"/>
      <c r="AD103" s="27">
        <v>0.003472222222222222</v>
      </c>
      <c r="AE103"/>
      <c r="AF103" s="27">
        <v>0.05555555555555555</v>
      </c>
      <c r="AG103" s="32"/>
      <c r="AH103" s="31"/>
      <c r="AI103" s="24">
        <f aca="true" t="shared" si="2" ref="AI100:AI109">AH103*AT$3</f>
        <v>0</v>
      </c>
      <c r="AJ103" s="24">
        <v>0.08333333333333333</v>
      </c>
      <c r="AK103" s="24">
        <v>0.0208333333333333</v>
      </c>
      <c r="AL103" s="24">
        <v>0.0208333333333351</v>
      </c>
      <c r="AM103" s="24"/>
      <c r="AN103">
        <v>0</v>
      </c>
      <c r="AO103">
        <v>8</v>
      </c>
      <c r="AP103" s="25">
        <f aca="true" t="shared" si="3" ref="AP100:AP105">AT103*AO103</f>
        <v>0.02777777777777776</v>
      </c>
      <c r="AQ103" s="24">
        <v>0.0208333333333333</v>
      </c>
      <c r="AR103">
        <v>0</v>
      </c>
      <c r="AS103" s="22">
        <f aca="true" t="shared" si="4" ref="AS100:AS105">AJ103+AK103+AL103+AM103+AN103+AP103+AQ103+AR103</f>
        <v>0.17361111111111277</v>
      </c>
      <c r="AT103" s="25">
        <v>0.00347222222222222</v>
      </c>
      <c r="AU103"/>
    </row>
    <row r="104" spans="1:47" ht="13.5">
      <c r="A104" s="12"/>
      <c r="B104" s="13" t="s">
        <v>348</v>
      </c>
      <c r="C104" s="14" t="s">
        <v>349</v>
      </c>
      <c r="D104" s="14"/>
      <c r="E104" s="15"/>
      <c r="F104" s="15"/>
      <c r="G104" s="15">
        <f t="shared" si="0"/>
        <v>0</v>
      </c>
      <c r="H104" s="15">
        <f t="shared" si="1"/>
        <v>0.19097222222222388</v>
      </c>
      <c r="I104" s="15"/>
      <c r="J104" s="39" t="s">
        <v>353</v>
      </c>
      <c r="K104" s="16"/>
      <c r="L104" s="16"/>
      <c r="M104" s="16"/>
      <c r="O104" s="16"/>
      <c r="P104" s="16"/>
      <c r="R104" s="16"/>
      <c r="S104" s="16"/>
      <c r="T104" s="16"/>
      <c r="U104" s="16"/>
      <c r="W104" s="17"/>
      <c r="X104" s="17"/>
      <c r="Y104" s="17"/>
      <c r="Z104" s="18"/>
      <c r="AA104" s="18"/>
      <c r="AB104" s="18"/>
      <c r="AC104"/>
      <c r="AD104"/>
      <c r="AE104"/>
      <c r="AF104"/>
      <c r="AG104" s="32"/>
      <c r="AH104" s="31"/>
      <c r="AI104" s="24">
        <f t="shared" si="2"/>
        <v>0</v>
      </c>
      <c r="AJ104" s="24">
        <v>0.08333333333333333</v>
      </c>
      <c r="AK104" s="24">
        <v>0.0208333333333333</v>
      </c>
      <c r="AL104" s="24">
        <v>0.0208333333333351</v>
      </c>
      <c r="AM104" s="24">
        <v>0.010416666666666666</v>
      </c>
      <c r="AN104">
        <v>0</v>
      </c>
      <c r="AO104">
        <v>10</v>
      </c>
      <c r="AP104" s="25">
        <f t="shared" si="3"/>
        <v>0.034722222222222196</v>
      </c>
      <c r="AQ104" s="24">
        <v>0.0208333333333333</v>
      </c>
      <c r="AR104">
        <v>0</v>
      </c>
      <c r="AS104" s="22">
        <f t="shared" si="4"/>
        <v>0.19097222222222388</v>
      </c>
      <c r="AT104" s="25">
        <v>0.00347222222222222</v>
      </c>
      <c r="AU104"/>
    </row>
    <row r="105" spans="1:47" ht="13.5">
      <c r="A105" s="12"/>
      <c r="B105" s="13" t="s">
        <v>351</v>
      </c>
      <c r="C105" s="14" t="s">
        <v>350</v>
      </c>
      <c r="D105" s="14"/>
      <c r="E105" s="15"/>
      <c r="F105" s="15"/>
      <c r="G105" s="15">
        <f t="shared" si="0"/>
        <v>0</v>
      </c>
      <c r="H105" s="15">
        <f t="shared" si="1"/>
        <v>0.17847222222222386</v>
      </c>
      <c r="I105" s="15"/>
      <c r="J105" s="39" t="s">
        <v>353</v>
      </c>
      <c r="K105" s="16"/>
      <c r="L105" s="16"/>
      <c r="M105" s="16"/>
      <c r="O105" s="16"/>
      <c r="P105" s="16"/>
      <c r="R105" s="16"/>
      <c r="S105" s="16"/>
      <c r="T105" s="16"/>
      <c r="U105" s="16"/>
      <c r="W105" s="17"/>
      <c r="X105" s="17"/>
      <c r="Y105" s="17"/>
      <c r="Z105" s="18"/>
      <c r="AA105" s="18"/>
      <c r="AB105" s="18"/>
      <c r="AC105"/>
      <c r="AD105"/>
      <c r="AE105"/>
      <c r="AF105"/>
      <c r="AG105" s="32"/>
      <c r="AH105" s="31"/>
      <c r="AI105" s="24">
        <f t="shared" si="2"/>
        <v>0</v>
      </c>
      <c r="AJ105" s="24">
        <v>0.08333333333333333</v>
      </c>
      <c r="AK105" s="24">
        <v>0.0208333333333333</v>
      </c>
      <c r="AL105" s="24">
        <v>0.0208333333333351</v>
      </c>
      <c r="AM105" s="24">
        <v>0.01875</v>
      </c>
      <c r="AN105">
        <v>0</v>
      </c>
      <c r="AO105">
        <v>4</v>
      </c>
      <c r="AP105" s="25">
        <f t="shared" si="3"/>
        <v>0.01388888888888888</v>
      </c>
      <c r="AQ105">
        <v>0</v>
      </c>
      <c r="AR105" s="24">
        <v>0.0208333333333333</v>
      </c>
      <c r="AS105" s="22">
        <f t="shared" si="4"/>
        <v>0.17847222222222386</v>
      </c>
      <c r="AT105" s="25">
        <v>0.00347222222222222</v>
      </c>
      <c r="AU105"/>
    </row>
    <row r="106" spans="1:47" s="74" customFormat="1" ht="13.5">
      <c r="A106" s="59"/>
      <c r="B106" s="60" t="s">
        <v>334</v>
      </c>
      <c r="C106" s="61" t="s">
        <v>49</v>
      </c>
      <c r="D106" s="61" t="s">
        <v>363</v>
      </c>
      <c r="E106" s="62">
        <v>0.010069444444444409</v>
      </c>
      <c r="F106" s="62">
        <v>0.08333333333333333</v>
      </c>
      <c r="G106" s="62">
        <f t="shared" si="0"/>
        <v>0</v>
      </c>
      <c r="H106" s="62">
        <f t="shared" si="1"/>
        <v>0</v>
      </c>
      <c r="I106" s="75"/>
      <c r="J106" s="76" t="s">
        <v>333</v>
      </c>
      <c r="K106" s="64">
        <v>0.0315625</v>
      </c>
      <c r="L106" s="64">
        <v>0.040219907407407406</v>
      </c>
      <c r="M106" s="64">
        <v>0.0490625</v>
      </c>
      <c r="N106" s="64">
        <v>0.0490625</v>
      </c>
      <c r="O106" s="64">
        <v>0.05096064814814815</v>
      </c>
      <c r="P106" s="64">
        <v>0.05260416666666667</v>
      </c>
      <c r="Q106" s="64">
        <v>0.0552662037037037</v>
      </c>
      <c r="R106" s="64">
        <v>0.056747685185185186</v>
      </c>
      <c r="S106" s="64">
        <v>0.06515046296296297</v>
      </c>
      <c r="T106" s="64">
        <v>0.07032407407407408</v>
      </c>
      <c r="U106" s="64">
        <v>0.1152199074074074</v>
      </c>
      <c r="V106" s="64">
        <v>0.1152199074074074</v>
      </c>
      <c r="W106" s="66">
        <v>0.12221064814814815</v>
      </c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71">
        <f t="shared" si="2"/>
        <v>0</v>
      </c>
      <c r="AJ106" s="68"/>
      <c r="AK106" s="68"/>
      <c r="AL106" s="68"/>
      <c r="AM106" s="71"/>
      <c r="AN106" s="68"/>
      <c r="AO106" s="68"/>
      <c r="AP106" s="72"/>
      <c r="AQ106" s="68"/>
      <c r="AR106" s="68"/>
      <c r="AS106" s="73"/>
      <c r="AT106" s="72"/>
      <c r="AU106" s="68"/>
    </row>
    <row r="107" spans="1:47" ht="13.5">
      <c r="A107" s="12"/>
      <c r="B107" s="13" t="s">
        <v>345</v>
      </c>
      <c r="C107" s="14" t="s">
        <v>346</v>
      </c>
      <c r="D107" s="14"/>
      <c r="E107" s="15"/>
      <c r="F107" s="15"/>
      <c r="G107" s="15">
        <f t="shared" si="0"/>
        <v>0</v>
      </c>
      <c r="H107" s="15">
        <f t="shared" si="1"/>
        <v>0</v>
      </c>
      <c r="I107" s="15"/>
      <c r="J107" s="39" t="s">
        <v>333</v>
      </c>
      <c r="K107" s="16"/>
      <c r="L107" s="16"/>
      <c r="M107" s="16"/>
      <c r="O107" s="16"/>
      <c r="P107" s="16"/>
      <c r="R107" s="16"/>
      <c r="S107" s="16"/>
      <c r="T107" s="16"/>
      <c r="U107" s="16"/>
      <c r="W107" s="16"/>
      <c r="X107" s="16"/>
      <c r="Y107" s="16"/>
      <c r="Z107" s="19"/>
      <c r="AA107" s="19"/>
      <c r="AB107" s="19"/>
      <c r="AC107"/>
      <c r="AD107"/>
      <c r="AE107"/>
      <c r="AF107"/>
      <c r="AG107" s="32"/>
      <c r="AH107" s="31"/>
      <c r="AI107" s="24">
        <f t="shared" si="2"/>
        <v>0</v>
      </c>
      <c r="AJ107" s="24"/>
      <c r="AK107"/>
      <c r="AL107"/>
      <c r="AM107" s="24"/>
      <c r="AN107"/>
      <c r="AO107"/>
      <c r="AP107" s="25"/>
      <c r="AQ107"/>
      <c r="AR107"/>
      <c r="AS107" s="22"/>
      <c r="AT107" s="25">
        <v>0.00347222222222222</v>
      </c>
      <c r="AU107"/>
    </row>
    <row r="108" spans="1:47" ht="13.5">
      <c r="A108" s="12"/>
      <c r="B108" s="13" t="s">
        <v>125</v>
      </c>
      <c r="C108" s="14" t="s">
        <v>126</v>
      </c>
      <c r="D108" s="14" t="s">
        <v>127</v>
      </c>
      <c r="E108" s="15">
        <f>N108-M108+Q108-P108+V108-U108+AA108-Z108</f>
        <v>0</v>
      </c>
      <c r="F108" s="15">
        <f>(7-COUNT(K108,M108,P108,S108,X108,Z108,U108))*"02:00:00"</f>
        <v>0.16666666666666666</v>
      </c>
      <c r="G108" s="15" t="e">
        <f t="shared" si="0"/>
        <v>#VALUE!</v>
      </c>
      <c r="H108" s="15" t="e">
        <f t="shared" si="1"/>
        <v>#VALUE!</v>
      </c>
      <c r="I108" s="15">
        <f>(L108-K108)*4+(R108-Q108)*9+(T108-S108)*1+(W108-V108)*4+(Y108-X108)*1</f>
        <v>-0.23249999999999993</v>
      </c>
      <c r="J108" s="39" t="s">
        <v>333</v>
      </c>
      <c r="K108" s="16">
        <v>0.03443287037037037</v>
      </c>
      <c r="L108" s="16">
        <v>0.03761574074074074</v>
      </c>
      <c r="M108" s="16">
        <v>0.09681712962962963</v>
      </c>
      <c r="N108" s="16">
        <v>0.09681712962962963</v>
      </c>
      <c r="O108" s="16">
        <v>0.09872685185185186</v>
      </c>
      <c r="P108" s="16">
        <v>0.1005787037037037</v>
      </c>
      <c r="Q108" s="16">
        <v>0.1005787037037037</v>
      </c>
      <c r="R108" s="16">
        <v>0.1028125</v>
      </c>
      <c r="S108" s="16">
        <v>0.15408564814814815</v>
      </c>
      <c r="T108" s="16">
        <v>0.18484953703703702</v>
      </c>
      <c r="X108" s="17">
        <v>0.296099537037037</v>
      </c>
      <c r="AC108" s="27">
        <v>0.08333333333333333</v>
      </c>
      <c r="AD108" s="27"/>
      <c r="AE108" t="s">
        <v>333</v>
      </c>
      <c r="AF108" t="s">
        <v>333</v>
      </c>
      <c r="AG108" s="32"/>
      <c r="AH108" s="31">
        <v>1</v>
      </c>
      <c r="AI108" s="24">
        <f t="shared" si="2"/>
        <v>0.003472222222222222</v>
      </c>
      <c r="AJ108" t="s">
        <v>333</v>
      </c>
      <c r="AK108" t="s">
        <v>333</v>
      </c>
      <c r="AL108" t="s">
        <v>333</v>
      </c>
      <c r="AM108" s="24">
        <v>0.0125</v>
      </c>
      <c r="AN108" t="s">
        <v>333</v>
      </c>
      <c r="AO108" t="s">
        <v>333</v>
      </c>
      <c r="AP108" s="25"/>
      <c r="AQ108" t="s">
        <v>333</v>
      </c>
      <c r="AR108" t="s">
        <v>333</v>
      </c>
      <c r="AS108" s="22"/>
      <c r="AT108" s="25">
        <v>0.00347222222222222</v>
      </c>
      <c r="AU108"/>
    </row>
    <row r="109" spans="1:47" ht="13.5">
      <c r="A109" s="12"/>
      <c r="B109" s="13" t="s">
        <v>15</v>
      </c>
      <c r="C109" s="14" t="s">
        <v>16</v>
      </c>
      <c r="D109" s="14" t="s">
        <v>17</v>
      </c>
      <c r="E109" s="15">
        <f>N109-M109+Q109-P109+V109-U109+AA109-Z109</f>
        <v>0</v>
      </c>
      <c r="F109" s="15">
        <f>(7-COUNT(K109,M109,P109,S109,X109,Z109,U109))*"02:00:00"</f>
        <v>0.25</v>
      </c>
      <c r="G109" s="15" t="e">
        <f t="shared" si="0"/>
        <v>#VALUE!</v>
      </c>
      <c r="H109" s="15" t="e">
        <f t="shared" si="1"/>
        <v>#VALUE!</v>
      </c>
      <c r="I109" s="15">
        <f>(L109-K109)*4+(R109-Q109)*9+(T109-S109)*1+(W109-V109)*4+(Y109-X109)*1</f>
        <v>0.05725694444444444</v>
      </c>
      <c r="J109" s="39" t="s">
        <v>333</v>
      </c>
      <c r="K109" s="16">
        <v>0.035729166666666666</v>
      </c>
      <c r="L109" s="16">
        <v>0.04116898148148148</v>
      </c>
      <c r="M109" s="16">
        <v>0.05186342592592593</v>
      </c>
      <c r="N109" s="16">
        <v>0.05186342592592593</v>
      </c>
      <c r="O109" s="16">
        <v>0.053888888888888896</v>
      </c>
      <c r="P109" s="16">
        <v>0.05553240740740741</v>
      </c>
      <c r="Q109" s="16">
        <v>0.05553240740740741</v>
      </c>
      <c r="R109" s="16">
        <v>0.05666666666666667</v>
      </c>
      <c r="S109" s="16">
        <v>0.08096064814814814</v>
      </c>
      <c r="T109" s="16">
        <v>0.10625</v>
      </c>
      <c r="U109" s="16"/>
      <c r="W109" s="16"/>
      <c r="X109" s="16"/>
      <c r="Y109" s="16"/>
      <c r="Z109" s="19"/>
      <c r="AA109" s="19"/>
      <c r="AB109" s="19"/>
      <c r="AC109" s="27">
        <v>0.08333333333333333</v>
      </c>
      <c r="AD109" s="27"/>
      <c r="AE109" t="s">
        <v>333</v>
      </c>
      <c r="AF109" t="s">
        <v>333</v>
      </c>
      <c r="AG109" s="32"/>
      <c r="AH109" s="31">
        <v>3</v>
      </c>
      <c r="AI109" s="24">
        <f t="shared" si="2"/>
        <v>0.010416666666666666</v>
      </c>
      <c r="AJ109" t="s">
        <v>333</v>
      </c>
      <c r="AK109" t="s">
        <v>333</v>
      </c>
      <c r="AL109" t="s">
        <v>333</v>
      </c>
      <c r="AM109" s="24">
        <v>0.0125</v>
      </c>
      <c r="AN109" t="s">
        <v>333</v>
      </c>
      <c r="AO109" t="s">
        <v>333</v>
      </c>
      <c r="AP109" s="25"/>
      <c r="AQ109" t="s">
        <v>333</v>
      </c>
      <c r="AR109" t="s">
        <v>333</v>
      </c>
      <c r="AS109" s="22"/>
      <c r="AT109" s="25">
        <v>0.00347222222222222</v>
      </c>
      <c r="AU109"/>
    </row>
    <row r="110" spans="29:47" ht="13.5">
      <c r="AC110" s="3"/>
      <c r="AD110" s="3"/>
      <c r="AE110" s="3"/>
      <c r="AF110" s="3"/>
      <c r="AG110" s="32"/>
      <c r="AH110" s="31"/>
      <c r="AI110" s="31"/>
      <c r="AJ110" s="3"/>
      <c r="AK110" s="3"/>
      <c r="AL110" s="3"/>
      <c r="AM110" s="3"/>
      <c r="AN110" s="3"/>
      <c r="AO110" s="3"/>
      <c r="AP110" s="3"/>
      <c r="AQ110" s="3"/>
      <c r="AR110" s="3"/>
      <c r="AU110"/>
    </row>
    <row r="111" spans="10:47" ht="13.5">
      <c r="J111" s="39"/>
      <c r="AC111" s="3"/>
      <c r="AD111" s="3"/>
      <c r="AE111" s="3"/>
      <c r="AF111" s="3"/>
      <c r="AG111" s="32"/>
      <c r="AH111" s="31"/>
      <c r="AI111" s="31"/>
      <c r="AJ111" s="3"/>
      <c r="AK111" s="3"/>
      <c r="AL111" s="3"/>
      <c r="AM111" s="3"/>
      <c r="AN111" s="3"/>
      <c r="AO111" s="3"/>
      <c r="AP111" s="3"/>
      <c r="AQ111" s="3"/>
      <c r="AR111" s="3"/>
      <c r="AU111"/>
    </row>
    <row r="112" spans="33:47" ht="13.5">
      <c r="AG112" s="32"/>
      <c r="AH112" s="31"/>
      <c r="AI112" s="31"/>
      <c r="AU112"/>
    </row>
    <row r="113" spans="33:47" ht="13.5">
      <c r="AG113" s="32"/>
      <c r="AH113" s="31"/>
      <c r="AI113" s="31"/>
      <c r="AU113"/>
    </row>
    <row r="114" spans="33:47" ht="13.5">
      <c r="AG114" s="32"/>
      <c r="AH114" s="31"/>
      <c r="AI114" s="31"/>
      <c r="AU114"/>
    </row>
    <row r="115" spans="33:47" ht="13.5">
      <c r="AG115" s="32"/>
      <c r="AH115" s="31"/>
      <c r="AI115" s="31"/>
      <c r="AU115"/>
    </row>
    <row r="116" spans="33:35" ht="13.5">
      <c r="AG116" s="32"/>
      <c r="AH116" s="31"/>
      <c r="AI116" s="31"/>
    </row>
    <row r="117" spans="33:35" ht="13.5">
      <c r="AG117" s="32"/>
      <c r="AH117" s="31"/>
      <c r="AI117" s="31"/>
    </row>
    <row r="118" spans="33:35" ht="13.5">
      <c r="AG118" s="32"/>
      <c r="AH118" s="31"/>
      <c r="AI118" s="31"/>
    </row>
    <row r="119" spans="33:35" ht="13.5">
      <c r="AG119" s="32"/>
      <c r="AH119" s="31"/>
      <c r="AI119" s="31"/>
    </row>
    <row r="120" spans="33:35" ht="13.5">
      <c r="AG120" s="32"/>
      <c r="AH120" s="31"/>
      <c r="AI120" s="31"/>
    </row>
    <row r="121" spans="33:35" ht="13.5">
      <c r="AG121" s="32"/>
      <c r="AH121" s="31"/>
      <c r="AI121" s="31"/>
    </row>
    <row r="122" spans="33:35" ht="13.5">
      <c r="AG122" s="32"/>
      <c r="AH122" s="31"/>
      <c r="AI122" s="31"/>
    </row>
    <row r="123" spans="33:35" ht="13.5">
      <c r="AG123" s="32"/>
      <c r="AH123" s="31"/>
      <c r="AI123" s="31"/>
    </row>
    <row r="124" spans="33:35" ht="13.5">
      <c r="AG124" s="32"/>
      <c r="AH124" s="31"/>
      <c r="AI124" s="31"/>
    </row>
    <row r="125" spans="33:35" ht="13.5">
      <c r="AG125" s="32"/>
      <c r="AH125" s="31"/>
      <c r="AI125" s="31"/>
    </row>
    <row r="126" spans="33:35" ht="13.5">
      <c r="AG126" s="32"/>
      <c r="AH126" s="31"/>
      <c r="AI126" s="31"/>
    </row>
    <row r="127" spans="33:35" ht="13.5">
      <c r="AG127" s="32"/>
      <c r="AH127" s="31"/>
      <c r="AI127" s="31"/>
    </row>
    <row r="128" spans="33:35" ht="13.5">
      <c r="AG128" s="32"/>
      <c r="AH128" s="31"/>
      <c r="AI128" s="31"/>
    </row>
    <row r="129" spans="33:35" ht="13.5">
      <c r="AG129" s="32"/>
      <c r="AH129" s="31"/>
      <c r="AI129" s="31"/>
    </row>
  </sheetData>
  <mergeCells count="11">
    <mergeCell ref="S1:T1"/>
    <mergeCell ref="U1:W1"/>
    <mergeCell ref="X1:Y1"/>
    <mergeCell ref="A1:J2"/>
    <mergeCell ref="K1:L1"/>
    <mergeCell ref="M1:O1"/>
    <mergeCell ref="P1:R1"/>
    <mergeCell ref="Z1:AB1"/>
    <mergeCell ref="AC2:AF2"/>
    <mergeCell ref="AJ2:AR2"/>
    <mergeCell ref="AH3:AI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73">
      <selection activeCell="C96" sqref="C96"/>
    </sheetView>
  </sheetViews>
  <sheetFormatPr defaultColWidth="9.00390625" defaultRowHeight="12.75"/>
  <cols>
    <col min="1" max="1" width="10.50390625" style="16" customWidth="1"/>
    <col min="2" max="2" width="10.50390625" style="3" customWidth="1"/>
  </cols>
  <sheetData>
    <row r="1" spans="1:2" ht="12.75">
      <c r="A1"/>
      <c r="B1"/>
    </row>
    <row r="2" spans="1:2" ht="27">
      <c r="A2" s="28" t="s">
        <v>65</v>
      </c>
      <c r="B2" s="4" t="s">
        <v>66</v>
      </c>
    </row>
    <row r="3" spans="1:2" ht="12.75">
      <c r="A3" s="29">
        <v>117</v>
      </c>
      <c r="B3" s="9">
        <v>217</v>
      </c>
    </row>
    <row r="4" spans="1:3" ht="13.5">
      <c r="A4" s="16">
        <v>0.11365740740740742</v>
      </c>
      <c r="B4" s="17">
        <v>0.12594907407407407</v>
      </c>
      <c r="C4" s="33">
        <f>B4-A4</f>
        <v>0.012291666666666659</v>
      </c>
    </row>
    <row r="5" spans="1:3" ht="13.5">
      <c r="A5" s="16">
        <v>0.10145833333333333</v>
      </c>
      <c r="B5" s="16">
        <v>0.11017361111111111</v>
      </c>
      <c r="C5" s="33">
        <f aca="true" t="shared" si="0" ref="C5:C59">B5-A5</f>
        <v>0.00871527777777778</v>
      </c>
    </row>
    <row r="6" spans="1:3" ht="13.5">
      <c r="A6" s="16">
        <v>0.16163194444444443</v>
      </c>
      <c r="B6" s="17">
        <v>0.17355324074074074</v>
      </c>
      <c r="C6" s="33">
        <f t="shared" si="0"/>
        <v>0.011921296296296319</v>
      </c>
    </row>
    <row r="7" spans="1:3" ht="13.5">
      <c r="A7" s="16">
        <v>0.13770833333333335</v>
      </c>
      <c r="B7" s="17">
        <v>0.14681712962962964</v>
      </c>
      <c r="C7" s="33">
        <f t="shared" si="0"/>
        <v>0.009108796296296295</v>
      </c>
    </row>
    <row r="8" spans="1:3" ht="13.5">
      <c r="A8" s="16">
        <v>0.19436342592592593</v>
      </c>
      <c r="B8" s="17">
        <v>0.2146875</v>
      </c>
      <c r="C8" s="33">
        <f t="shared" si="0"/>
        <v>0.020324074074074078</v>
      </c>
    </row>
    <row r="9" spans="1:3" ht="13.5">
      <c r="A9" s="16">
        <v>0.12320601851851852</v>
      </c>
      <c r="B9" s="16">
        <v>0.13141203703703705</v>
      </c>
      <c r="C9" s="33">
        <f t="shared" si="0"/>
        <v>0.00820601851851853</v>
      </c>
    </row>
    <row r="10" spans="1:3" ht="13.5">
      <c r="A10" s="16">
        <v>0.10151620370370369</v>
      </c>
      <c r="B10" s="16">
        <v>0.11049768518518517</v>
      </c>
      <c r="C10" s="33">
        <f t="shared" si="0"/>
        <v>0.00898148148148148</v>
      </c>
    </row>
    <row r="11" spans="1:3" ht="13.5">
      <c r="A11" s="16">
        <v>0.1735648148148148</v>
      </c>
      <c r="B11" s="17">
        <v>0.18626157407407407</v>
      </c>
      <c r="C11" s="33">
        <f t="shared" si="0"/>
        <v>0.012696759259259255</v>
      </c>
    </row>
    <row r="12" spans="1:3" ht="13.5">
      <c r="A12" s="16">
        <v>0.1411689814814815</v>
      </c>
      <c r="B12" s="17">
        <v>0.14953703703703705</v>
      </c>
      <c r="C12" s="33">
        <f t="shared" si="0"/>
        <v>0.00836805555555556</v>
      </c>
    </row>
    <row r="13" spans="1:3" ht="13.5">
      <c r="A13" s="16">
        <v>0.12327546296296295</v>
      </c>
      <c r="B13" s="16">
        <v>0.13988425925925926</v>
      </c>
      <c r="C13" s="33">
        <f t="shared" si="0"/>
        <v>0.016608796296296316</v>
      </c>
    </row>
    <row r="14" spans="1:3" ht="13.5">
      <c r="A14" s="16">
        <v>0.11564814814814815</v>
      </c>
      <c r="B14" s="16">
        <v>0.12412037037037038</v>
      </c>
      <c r="C14" s="33">
        <f t="shared" si="0"/>
        <v>0.008472222222222228</v>
      </c>
    </row>
    <row r="15" spans="1:3" ht="13.5">
      <c r="A15" s="16">
        <v>0.11767361111111112</v>
      </c>
      <c r="B15" s="16">
        <v>0.1343865740740741</v>
      </c>
      <c r="C15" s="33">
        <f t="shared" si="0"/>
        <v>0.01671296296296297</v>
      </c>
    </row>
    <row r="16" spans="1:3" ht="13.5">
      <c r="A16" s="16">
        <v>0.10443287037037037</v>
      </c>
      <c r="B16" s="16">
        <v>0.11650462962962964</v>
      </c>
      <c r="C16" s="33">
        <f t="shared" si="0"/>
        <v>0.012071759259259268</v>
      </c>
    </row>
    <row r="17" spans="1:3" ht="13.5">
      <c r="A17" s="16">
        <v>0.09912037037037037</v>
      </c>
      <c r="B17" s="16">
        <v>0.10670138888888887</v>
      </c>
      <c r="C17" s="33">
        <f t="shared" si="0"/>
        <v>0.007581018518518501</v>
      </c>
    </row>
    <row r="18" spans="1:3" ht="13.5">
      <c r="A18" s="16">
        <v>0.1334027777777778</v>
      </c>
      <c r="B18" s="17">
        <v>0.14174768518518518</v>
      </c>
      <c r="C18" s="33">
        <f t="shared" si="0"/>
        <v>0.008344907407407398</v>
      </c>
    </row>
    <row r="19" spans="1:3" ht="13.5">
      <c r="A19" s="16">
        <v>0.15501157407407407</v>
      </c>
      <c r="B19" s="17">
        <v>0.16734953703703703</v>
      </c>
      <c r="C19" s="33">
        <f t="shared" si="0"/>
        <v>0.012337962962962967</v>
      </c>
    </row>
    <row r="20" spans="1:3" ht="13.5">
      <c r="A20" s="16">
        <v>0.10628472222222222</v>
      </c>
      <c r="B20" s="16">
        <v>0.11993055555555555</v>
      </c>
      <c r="C20" s="33">
        <f t="shared" si="0"/>
        <v>0.01364583333333333</v>
      </c>
    </row>
    <row r="21" spans="1:3" ht="13.5">
      <c r="A21" s="16">
        <v>0.13899305555555555</v>
      </c>
      <c r="B21" s="17">
        <v>0.14921296296296296</v>
      </c>
      <c r="C21" s="33">
        <f t="shared" si="0"/>
        <v>0.010219907407407414</v>
      </c>
    </row>
    <row r="22" spans="1:3" ht="13.5">
      <c r="A22" s="16">
        <v>0.1496412037037037</v>
      </c>
      <c r="B22" s="17">
        <v>0.15975694444444444</v>
      </c>
      <c r="C22" s="33">
        <f t="shared" si="0"/>
        <v>0.01011574074074073</v>
      </c>
    </row>
    <row r="23" spans="1:3" ht="13.5">
      <c r="A23" s="16">
        <v>0.15859953703703702</v>
      </c>
      <c r="B23" s="17">
        <v>0.16328703703703704</v>
      </c>
      <c r="C23" s="33">
        <f t="shared" si="0"/>
        <v>0.004687500000000011</v>
      </c>
    </row>
    <row r="24" spans="1:3" ht="13.5">
      <c r="A24" s="16">
        <v>0.13212962962962962</v>
      </c>
      <c r="B24" s="17">
        <v>0.1447337962962963</v>
      </c>
      <c r="C24" s="33">
        <f t="shared" si="0"/>
        <v>0.012604166666666666</v>
      </c>
    </row>
    <row r="25" spans="1:3" ht="13.5">
      <c r="A25" s="16">
        <v>0.1076388888888889</v>
      </c>
      <c r="B25" s="16">
        <v>0.11673611111111111</v>
      </c>
      <c r="C25" s="33">
        <f t="shared" si="0"/>
        <v>0.009097222222222215</v>
      </c>
    </row>
    <row r="26" spans="1:3" ht="13.5">
      <c r="A26" s="16">
        <v>0.16444444444444445</v>
      </c>
      <c r="B26" s="17">
        <v>0.1747337962962963</v>
      </c>
      <c r="C26" s="33">
        <f t="shared" si="0"/>
        <v>0.010289351851851841</v>
      </c>
    </row>
    <row r="27" spans="1:3" ht="13.5">
      <c r="A27" s="16">
        <v>0.17023148148148148</v>
      </c>
      <c r="B27" s="17">
        <v>0.18287037037037038</v>
      </c>
      <c r="C27" s="33">
        <f t="shared" si="0"/>
        <v>0.012638888888888894</v>
      </c>
    </row>
    <row r="28" spans="1:3" ht="13.5">
      <c r="A28" s="16">
        <v>0.11170138888888888</v>
      </c>
      <c r="B28" s="16">
        <v>0.12339120370370371</v>
      </c>
      <c r="C28" s="33">
        <f t="shared" si="0"/>
        <v>0.011689814814814833</v>
      </c>
    </row>
    <row r="29" spans="1:3" ht="13.5">
      <c r="A29" s="16">
        <v>0.13804398148148148</v>
      </c>
      <c r="B29" s="17">
        <v>0.15255787037037036</v>
      </c>
      <c r="C29" s="33">
        <f t="shared" si="0"/>
        <v>0.014513888888888882</v>
      </c>
    </row>
    <row r="30" spans="1:3" ht="13.5">
      <c r="A30" s="16">
        <v>0.12127314814814816</v>
      </c>
      <c r="B30" s="16">
        <v>0.13041666666666665</v>
      </c>
      <c r="C30" s="33">
        <f t="shared" si="0"/>
        <v>0.009143518518518495</v>
      </c>
    </row>
    <row r="31" spans="1:3" ht="13.5">
      <c r="A31" s="16">
        <v>0.12047453703703703</v>
      </c>
      <c r="B31" s="16">
        <v>0.13244212962962962</v>
      </c>
      <c r="C31" s="33">
        <f t="shared" si="0"/>
        <v>0.011967592592592585</v>
      </c>
    </row>
    <row r="32" spans="1:3" ht="13.5">
      <c r="A32" s="16">
        <v>0.10502314814814816</v>
      </c>
      <c r="B32" s="16">
        <v>0.11569444444444445</v>
      </c>
      <c r="C32" s="33">
        <f t="shared" si="0"/>
        <v>0.01067129629629629</v>
      </c>
    </row>
    <row r="33" spans="1:3" ht="13.5">
      <c r="A33" s="16">
        <v>0.09827546296296297</v>
      </c>
      <c r="B33" s="16">
        <v>0.10504629629629629</v>
      </c>
      <c r="C33" s="33">
        <f t="shared" si="0"/>
        <v>0.006770833333333323</v>
      </c>
    </row>
    <row r="34" spans="1:3" ht="13.5">
      <c r="A34" s="16">
        <v>0.1461226851851852</v>
      </c>
      <c r="B34" s="17">
        <v>0.15828703703703703</v>
      </c>
      <c r="C34" s="33">
        <f t="shared" si="0"/>
        <v>0.012164351851851829</v>
      </c>
    </row>
    <row r="35" spans="1:3" ht="13.5">
      <c r="A35" s="16">
        <v>0.13113425925925926</v>
      </c>
      <c r="B35" s="16">
        <v>0.13784722222222223</v>
      </c>
      <c r="C35" s="33">
        <f t="shared" si="0"/>
        <v>0.006712962962962976</v>
      </c>
    </row>
    <row r="36" spans="1:3" ht="13.5">
      <c r="A36" s="16">
        <v>0.1484375</v>
      </c>
      <c r="B36" s="17">
        <v>0.1574537037037037</v>
      </c>
      <c r="C36" s="33">
        <f t="shared" si="0"/>
        <v>0.009016203703703707</v>
      </c>
    </row>
    <row r="37" spans="1:3" ht="13.5">
      <c r="A37" s="16">
        <v>0.11798611111111111</v>
      </c>
      <c r="B37" s="16">
        <v>0.1285763888888889</v>
      </c>
      <c r="C37" s="33">
        <f t="shared" si="0"/>
        <v>0.010590277777777782</v>
      </c>
    </row>
    <row r="38" spans="1:3" ht="13.5">
      <c r="A38" s="16">
        <v>0.13020833333333334</v>
      </c>
      <c r="B38" s="16">
        <v>0.14298611111111112</v>
      </c>
      <c r="C38" s="33">
        <f t="shared" si="0"/>
        <v>0.012777777777777777</v>
      </c>
    </row>
    <row r="39" spans="1:3" ht="13.5">
      <c r="A39" s="16">
        <v>0.12318287037037036</v>
      </c>
      <c r="B39" s="16">
        <v>0.1343865740740741</v>
      </c>
      <c r="C39" s="33">
        <f t="shared" si="0"/>
        <v>0.01120370370370373</v>
      </c>
    </row>
    <row r="40" spans="1:3" ht="13.5">
      <c r="A40" s="16">
        <v>0.13856481481481484</v>
      </c>
      <c r="B40" s="17">
        <v>0.15230324074074075</v>
      </c>
      <c r="C40" s="33">
        <f t="shared" si="0"/>
        <v>0.013738425925925918</v>
      </c>
    </row>
    <row r="41" spans="1:3" ht="13.5">
      <c r="A41" s="16">
        <v>0.18408564814814812</v>
      </c>
      <c r="B41" s="17">
        <v>0.19188657407407406</v>
      </c>
      <c r="C41" s="33">
        <f t="shared" si="0"/>
        <v>0.007800925925925933</v>
      </c>
    </row>
    <row r="42" spans="1:3" ht="13.5">
      <c r="A42" s="16">
        <v>0.13626157407407408</v>
      </c>
      <c r="B42" s="16">
        <v>0.1437152777777778</v>
      </c>
      <c r="C42" s="33">
        <f t="shared" si="0"/>
        <v>0.007453703703703712</v>
      </c>
    </row>
    <row r="43" spans="1:3" ht="13.5">
      <c r="A43" s="16">
        <v>0.12769675925925925</v>
      </c>
      <c r="B43" s="16">
        <v>0.1379513888888889</v>
      </c>
      <c r="C43" s="33">
        <f t="shared" si="0"/>
        <v>0.010254629629629641</v>
      </c>
    </row>
    <row r="44" spans="1:3" ht="13.5">
      <c r="A44" s="16">
        <v>0.1691203703703704</v>
      </c>
      <c r="B44" s="17">
        <v>0.1754513888888889</v>
      </c>
      <c r="C44" s="33">
        <f t="shared" si="0"/>
        <v>0.0063310185185185</v>
      </c>
    </row>
    <row r="45" spans="1:3" ht="13.5">
      <c r="A45" s="16">
        <v>0.19425925925925927</v>
      </c>
      <c r="B45" s="17">
        <v>0.203125</v>
      </c>
      <c r="C45" s="33">
        <f t="shared" si="0"/>
        <v>0.00886574074074073</v>
      </c>
    </row>
    <row r="46" spans="1:3" ht="13.5">
      <c r="A46" s="16">
        <v>0.16608796296296297</v>
      </c>
      <c r="B46" s="17">
        <v>0.17438657407407407</v>
      </c>
      <c r="C46" s="33">
        <f t="shared" si="0"/>
        <v>0.008298611111111104</v>
      </c>
    </row>
    <row r="47" spans="1:3" ht="13.5">
      <c r="A47" s="16">
        <v>0.17166666666666666</v>
      </c>
      <c r="B47" s="17">
        <v>0.1913541666666667</v>
      </c>
      <c r="C47" s="33">
        <f t="shared" si="0"/>
        <v>0.019687500000000024</v>
      </c>
    </row>
    <row r="48" spans="1:3" ht="13.5">
      <c r="A48" s="16">
        <v>0.13587962962962963</v>
      </c>
      <c r="B48" s="16">
        <v>0.14503472222222222</v>
      </c>
      <c r="C48" s="33">
        <f t="shared" si="0"/>
        <v>0.00915509259259259</v>
      </c>
    </row>
    <row r="49" spans="1:3" ht="13.5">
      <c r="A49" s="16">
        <v>0.1742013888888889</v>
      </c>
      <c r="B49" s="17">
        <v>0.1824421296296296</v>
      </c>
      <c r="C49" s="33">
        <f t="shared" si="0"/>
        <v>0.008240740740740715</v>
      </c>
    </row>
    <row r="50" spans="1:3" ht="13.5">
      <c r="A50" s="16">
        <v>0.12152777777777778</v>
      </c>
      <c r="B50" s="16">
        <v>0.12895833333333334</v>
      </c>
      <c r="C50" s="33">
        <f t="shared" si="0"/>
        <v>0.007430555555555565</v>
      </c>
    </row>
    <row r="51" spans="1:3" ht="13.5">
      <c r="A51" s="16">
        <v>0.20733796296296295</v>
      </c>
      <c r="B51" s="17">
        <v>0.2144097222222222</v>
      </c>
      <c r="C51" s="33">
        <f t="shared" si="0"/>
        <v>0.007071759259259264</v>
      </c>
    </row>
    <row r="52" spans="1:3" ht="13.5">
      <c r="A52" s="16">
        <v>0.19925925925925925</v>
      </c>
      <c r="B52" s="17">
        <v>0.20667824074074073</v>
      </c>
      <c r="C52" s="33">
        <f t="shared" si="0"/>
        <v>0.007418981481481485</v>
      </c>
    </row>
    <row r="53" spans="1:3" ht="13.5">
      <c r="A53" s="16">
        <v>0.1424189814814815</v>
      </c>
      <c r="B53" s="16">
        <v>0.15079861111111112</v>
      </c>
      <c r="C53" s="33">
        <f t="shared" si="0"/>
        <v>0.008379629629629626</v>
      </c>
    </row>
    <row r="54" spans="1:3" ht="13.5">
      <c r="A54" s="16">
        <v>0.10752314814814816</v>
      </c>
      <c r="B54" s="16">
        <v>0.11430555555555555</v>
      </c>
      <c r="C54" s="33">
        <f t="shared" si="0"/>
        <v>0.00678240740740739</v>
      </c>
    </row>
    <row r="55" spans="1:3" ht="13.5">
      <c r="A55" s="16">
        <v>0.17944444444444443</v>
      </c>
      <c r="B55" s="17">
        <v>0.19267361111111111</v>
      </c>
      <c r="C55" s="33">
        <f t="shared" si="0"/>
        <v>0.01322916666666668</v>
      </c>
    </row>
    <row r="56" spans="1:3" ht="13.5">
      <c r="A56" s="16">
        <v>0.18957175925925926</v>
      </c>
      <c r="B56" s="17">
        <v>0.19767361111111112</v>
      </c>
      <c r="C56" s="33">
        <f t="shared" si="0"/>
        <v>0.00810185185185186</v>
      </c>
    </row>
    <row r="57" spans="1:3" ht="13.5">
      <c r="A57" s="16">
        <v>0.1462037037037037</v>
      </c>
      <c r="B57" s="17">
        <v>0.15681712962962963</v>
      </c>
      <c r="C57" s="33">
        <f t="shared" si="0"/>
        <v>0.010613425925925929</v>
      </c>
    </row>
    <row r="58" spans="1:3" ht="13.5">
      <c r="A58" s="16">
        <v>0.15421296296296297</v>
      </c>
      <c r="B58" s="17">
        <v>0.1684027777777778</v>
      </c>
      <c r="C58" s="33">
        <f t="shared" si="0"/>
        <v>0.014189814814814822</v>
      </c>
    </row>
    <row r="59" spans="1:3" ht="13.5">
      <c r="A59" s="16">
        <v>0.14858796296296298</v>
      </c>
      <c r="B59" s="17">
        <v>0.1603587962962963</v>
      </c>
      <c r="C59" s="33">
        <f t="shared" si="0"/>
        <v>0.011770833333333314</v>
      </c>
    </row>
    <row r="60" spans="1:3" ht="13.5">
      <c r="A60" s="16">
        <v>0.1873726851851852</v>
      </c>
      <c r="B60" s="17">
        <v>0.1990509259259259</v>
      </c>
      <c r="C60" s="33">
        <f aca="true" t="shared" si="1" ref="C60:C94">B60-A60</f>
        <v>0.011678240740740697</v>
      </c>
    </row>
    <row r="61" spans="1:3" ht="13.5">
      <c r="A61" s="16">
        <v>0.14594907407407406</v>
      </c>
      <c r="B61" s="17">
        <v>0.1543287037037037</v>
      </c>
      <c r="C61" s="33">
        <f t="shared" si="1"/>
        <v>0.008379629629629626</v>
      </c>
    </row>
    <row r="62" spans="1:3" ht="13.5">
      <c r="A62" s="16">
        <v>0.16489583333333332</v>
      </c>
      <c r="B62" s="17">
        <v>0.17883101851851854</v>
      </c>
      <c r="C62" s="33">
        <f t="shared" si="1"/>
        <v>0.013935185185185217</v>
      </c>
    </row>
    <row r="63" spans="1:3" ht="13.5">
      <c r="A63" s="16">
        <v>0.160625</v>
      </c>
      <c r="B63" s="17">
        <v>0.16876157407407408</v>
      </c>
      <c r="C63" s="33">
        <f t="shared" si="1"/>
        <v>0.008136574074074088</v>
      </c>
    </row>
    <row r="64" spans="1:3" ht="13.5">
      <c r="A64" s="16">
        <v>0.1540162037037037</v>
      </c>
      <c r="B64" s="17">
        <v>0.16375</v>
      </c>
      <c r="C64" s="33">
        <f t="shared" si="1"/>
        <v>0.00973379629629631</v>
      </c>
    </row>
    <row r="65" spans="1:3" ht="13.5">
      <c r="A65" s="16">
        <v>0.1254861111111111</v>
      </c>
      <c r="B65" s="16">
        <v>0.13752314814814814</v>
      </c>
      <c r="C65" s="33">
        <f t="shared" si="1"/>
        <v>0.01203703703703704</v>
      </c>
    </row>
    <row r="66" spans="1:3" ht="13.5">
      <c r="A66" s="16">
        <v>0.1595486111111111</v>
      </c>
      <c r="B66" s="17">
        <v>0.173125</v>
      </c>
      <c r="C66" s="33">
        <f t="shared" si="1"/>
        <v>0.013576388888888902</v>
      </c>
    </row>
    <row r="67" spans="1:3" ht="13.5">
      <c r="A67" s="16">
        <v>0.17179398148148148</v>
      </c>
      <c r="B67" s="17">
        <v>0.18273148148148147</v>
      </c>
      <c r="C67" s="33">
        <f t="shared" si="1"/>
        <v>0.010937499999999989</v>
      </c>
    </row>
    <row r="68" spans="1:3" ht="13.5">
      <c r="A68" s="16">
        <v>0.1252777777777778</v>
      </c>
      <c r="B68" s="16">
        <v>0.1333912037037037</v>
      </c>
      <c r="C68" s="33">
        <f t="shared" si="1"/>
        <v>0.008113425925925899</v>
      </c>
    </row>
    <row r="69" spans="1:3" ht="13.5">
      <c r="A69" s="16">
        <v>0.15942129629629628</v>
      </c>
      <c r="B69" s="17">
        <v>0.16998842592592592</v>
      </c>
      <c r="C69" s="33">
        <f t="shared" si="1"/>
        <v>0.010567129629629635</v>
      </c>
    </row>
    <row r="70" spans="1:3" ht="13.5">
      <c r="A70" s="16">
        <v>0.11159722222222222</v>
      </c>
      <c r="B70" s="16">
        <v>0.12030092592592594</v>
      </c>
      <c r="C70" s="33">
        <f t="shared" si="1"/>
        <v>0.008703703703703713</v>
      </c>
    </row>
    <row r="71" spans="1:3" ht="13.5">
      <c r="A71" s="16">
        <v>0.20469907407407406</v>
      </c>
      <c r="B71" s="17">
        <v>0.21416666666666664</v>
      </c>
      <c r="C71" s="33">
        <f t="shared" si="1"/>
        <v>0.009467592592592583</v>
      </c>
    </row>
    <row r="72" spans="1:3" ht="13.5">
      <c r="A72" s="16">
        <v>0.1325347222222222</v>
      </c>
      <c r="B72" s="16">
        <v>0.1454513888888889</v>
      </c>
      <c r="C72" s="33">
        <f t="shared" si="1"/>
        <v>0.012916666666666687</v>
      </c>
    </row>
    <row r="73" spans="1:3" ht="13.5">
      <c r="A73" s="16">
        <v>0.1880439814814815</v>
      </c>
      <c r="B73" s="17">
        <v>0.2019675925925926</v>
      </c>
      <c r="C73" s="33">
        <f t="shared" si="1"/>
        <v>0.013923611111111095</v>
      </c>
    </row>
    <row r="74" spans="1:3" ht="13.5">
      <c r="A74" s="16">
        <v>0.14482638888888888</v>
      </c>
      <c r="B74" s="17">
        <v>0.15138888888888888</v>
      </c>
      <c r="C74" s="33">
        <f t="shared" si="1"/>
        <v>0.006562499999999999</v>
      </c>
    </row>
    <row r="75" spans="1:3" ht="13.5">
      <c r="A75" s="16">
        <v>0.16848379629629628</v>
      </c>
      <c r="B75" s="17">
        <v>0.17658564814814814</v>
      </c>
      <c r="C75" s="33">
        <f t="shared" si="1"/>
        <v>0.00810185185185186</v>
      </c>
    </row>
    <row r="76" spans="1:3" ht="13.5">
      <c r="A76" s="16">
        <v>0.1566087962962963</v>
      </c>
      <c r="B76" s="17">
        <v>0.16604166666666667</v>
      </c>
      <c r="C76" s="33">
        <f t="shared" si="1"/>
        <v>0.009432870370370383</v>
      </c>
    </row>
    <row r="77" spans="1:3" ht="13.5">
      <c r="A77" s="16">
        <v>0.179375</v>
      </c>
      <c r="B77" s="17">
        <v>0.1940509259259259</v>
      </c>
      <c r="C77" s="33">
        <f t="shared" si="1"/>
        <v>0.014675925925925898</v>
      </c>
    </row>
    <row r="78" spans="1:3" ht="13.5">
      <c r="A78" s="16">
        <v>0.1863888888888889</v>
      </c>
      <c r="B78" s="17">
        <v>0.20376157407407405</v>
      </c>
      <c r="C78" s="33">
        <f t="shared" si="1"/>
        <v>0.017372685185185144</v>
      </c>
    </row>
    <row r="79" spans="1:3" ht="13.5">
      <c r="A79" s="16">
        <v>0.09894675925925926</v>
      </c>
      <c r="B79" s="16">
        <v>0.11047453703703704</v>
      </c>
      <c r="C79" s="33">
        <f t="shared" si="1"/>
        <v>0.011527777777777776</v>
      </c>
    </row>
    <row r="80" spans="1:3" ht="13.5">
      <c r="A80" s="16">
        <v>0.164375</v>
      </c>
      <c r="B80" s="17">
        <v>0.17614583333333333</v>
      </c>
      <c r="C80" s="33">
        <f t="shared" si="1"/>
        <v>0.011770833333333341</v>
      </c>
    </row>
    <row r="81" spans="1:3" ht="13.5">
      <c r="A81" s="16">
        <v>0.16783564814814814</v>
      </c>
      <c r="B81" s="17">
        <v>0.17888888888888888</v>
      </c>
      <c r="C81" s="33">
        <f t="shared" si="1"/>
        <v>0.011053240740740738</v>
      </c>
    </row>
    <row r="82" spans="1:3" ht="13.5">
      <c r="A82" s="16">
        <v>0.1424537037037037</v>
      </c>
      <c r="B82" s="17">
        <v>0.15412037037037038</v>
      </c>
      <c r="C82" s="33">
        <f t="shared" si="1"/>
        <v>0.011666666666666686</v>
      </c>
    </row>
    <row r="83" spans="1:3" ht="13.5">
      <c r="A83" s="16">
        <v>0.18032407407407405</v>
      </c>
      <c r="B83" s="17">
        <v>0.18855324074074073</v>
      </c>
      <c r="C83" s="33">
        <f t="shared" si="1"/>
        <v>0.008229166666666676</v>
      </c>
    </row>
    <row r="84" spans="1:3" ht="13.5">
      <c r="A84" s="16">
        <v>0.16369212962962962</v>
      </c>
      <c r="B84" s="17">
        <v>0.17275462962962962</v>
      </c>
      <c r="C84" s="33">
        <f t="shared" si="1"/>
        <v>0.009062500000000001</v>
      </c>
    </row>
    <row r="85" spans="1:3" ht="13.5">
      <c r="A85" s="16">
        <v>0.16171296296296298</v>
      </c>
      <c r="B85" s="17">
        <v>0.17016203703703703</v>
      </c>
      <c r="C85" s="33">
        <f t="shared" si="1"/>
        <v>0.008449074074074053</v>
      </c>
    </row>
    <row r="86" spans="1:3" ht="13.5">
      <c r="A86" s="16">
        <v>0.1167824074074074</v>
      </c>
      <c r="B86" s="16">
        <v>0.1295949074074074</v>
      </c>
      <c r="C86" s="33">
        <f t="shared" si="1"/>
        <v>0.01281249999999999</v>
      </c>
    </row>
    <row r="87" spans="1:3" ht="13.5">
      <c r="A87" s="16">
        <v>0.2595138888888889</v>
      </c>
      <c r="B87" s="17">
        <v>0.2705092592592592</v>
      </c>
      <c r="C87" s="33">
        <f t="shared" si="1"/>
        <v>0.01099537037037035</v>
      </c>
    </row>
    <row r="88" spans="1:3" ht="13.5">
      <c r="A88" s="16">
        <v>0.15</v>
      </c>
      <c r="B88" s="17">
        <v>0.15765046296296295</v>
      </c>
      <c r="C88" s="33">
        <f t="shared" si="1"/>
        <v>0.007650462962962956</v>
      </c>
    </row>
    <row r="89" spans="1:3" ht="13.5">
      <c r="A89" s="16">
        <v>0.12606481481481482</v>
      </c>
      <c r="B89" s="16">
        <v>0.13453703703703704</v>
      </c>
      <c r="C89" s="33">
        <f t="shared" si="1"/>
        <v>0.008472222222222214</v>
      </c>
    </row>
    <row r="90" spans="1:3" ht="13.5">
      <c r="A90" s="16">
        <v>0.1620023148148148</v>
      </c>
      <c r="B90" s="17">
        <v>0.17877314814814815</v>
      </c>
      <c r="C90" s="33">
        <f t="shared" si="1"/>
        <v>0.016770833333333346</v>
      </c>
    </row>
    <row r="91" spans="1:3" ht="13.5">
      <c r="A91" s="16">
        <v>0.1457638888888889</v>
      </c>
      <c r="B91" s="17">
        <v>0.1524074074074074</v>
      </c>
      <c r="C91" s="33">
        <f t="shared" si="1"/>
        <v>0.006643518518518521</v>
      </c>
    </row>
    <row r="92" spans="1:3" ht="13.5">
      <c r="A92" s="16">
        <v>0.19070601851851854</v>
      </c>
      <c r="B92" s="17">
        <v>0.20296296296296298</v>
      </c>
      <c r="C92" s="33">
        <f t="shared" si="1"/>
        <v>0.012256944444444445</v>
      </c>
    </row>
    <row r="93" spans="1:3" ht="13.5">
      <c r="A93" s="16">
        <v>0.12998842592592594</v>
      </c>
      <c r="B93" s="17">
        <v>0.1411111111111111</v>
      </c>
      <c r="C93" s="33">
        <f t="shared" si="1"/>
        <v>0.011122685185185166</v>
      </c>
    </row>
    <row r="94" spans="1:3" ht="13.5">
      <c r="A94" s="16">
        <v>0.25508101851851855</v>
      </c>
      <c r="B94" s="17">
        <v>0.2677893518518519</v>
      </c>
      <c r="C94" s="33">
        <f t="shared" si="1"/>
        <v>0.012708333333333321</v>
      </c>
    </row>
    <row r="95" spans="2:3" ht="13.5">
      <c r="B95" s="16"/>
      <c r="C95" s="33">
        <f>SUM(C4:C94)/91</f>
        <v>0.010632122507122506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O-TIME.RU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Tutty</cp:lastModifiedBy>
  <dcterms:created xsi:type="dcterms:W3CDTF">2008-10-12T20:05:23Z</dcterms:created>
  <dcterms:modified xsi:type="dcterms:W3CDTF">2008-10-23T07:22:48Z</dcterms:modified>
  <cp:category/>
  <cp:version/>
  <cp:contentType/>
  <cp:contentStatus/>
</cp:coreProperties>
</file>